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薬袋　一\Desktop\"/>
    </mc:Choice>
  </mc:AlternateContent>
  <bookViews>
    <workbookView xWindow="0" yWindow="0" windowWidth="20490" windowHeight="7500" tabRatio="703" activeTab="6"/>
  </bookViews>
  <sheets>
    <sheet name="名簿" sheetId="12" r:id="rId1"/>
    <sheet name="グループ役割" sheetId="14" r:id="rId2"/>
    <sheet name="参加予定表" sheetId="38" r:id="rId3"/>
    <sheet name="総当り" sheetId="39" r:id="rId4"/>
    <sheet name="7チーム" sheetId="35" r:id="rId5"/>
    <sheet name="12.11土石田" sheetId="43" r:id="rId6"/>
    <sheet name="1,15小瀬球技場" sheetId="42" r:id="rId7"/>
    <sheet name="リーグ戦計画" sheetId="13" r:id="rId8"/>
    <sheet name="対戦表" sheetId="16" r:id="rId9"/>
    <sheet name="U10メンバー票" sheetId="34" r:id="rId10"/>
    <sheet name="審判" sheetId="31" r:id="rId11"/>
    <sheet name="警告・退場確認表" sheetId="32" r:id="rId12"/>
  </sheets>
  <definedNames>
    <definedName name="_xlnm._FilterDatabase" localSheetId="4" hidden="1">'7チーム'!$AJ$3:$AJ$11</definedName>
    <definedName name="_xlnm.Extract" localSheetId="4">'7チーム'!$AJ$3:$AJ$11</definedName>
    <definedName name="_xlnm.Print_Area" localSheetId="6">'1,15小瀬球技場'!$B$2:$M$38</definedName>
    <definedName name="_xlnm.Print_Area" localSheetId="5">'12.11土石田'!$B$2:$M$38</definedName>
    <definedName name="_xlnm.Print_Area" localSheetId="4">'7チーム'!$A$1:$AH$16</definedName>
    <definedName name="_xlnm.Print_Area" localSheetId="9">U10メンバー票!$A$1:$T$47</definedName>
    <definedName name="_xlnm.Print_Area" localSheetId="2">参加予定表!$A$1:$I$20</definedName>
    <definedName name="_xlnm.Print_Area" localSheetId="10">審判!$A$1:$L$29</definedName>
    <definedName name="_xlnm.Print_Area" localSheetId="3">総当り!$A$1:$M$30</definedName>
    <definedName name="_xlnm.Print_Area" localSheetId="8">対戦表!$B$2:$M$38</definedName>
    <definedName name="_xlnm.Print_Area" localSheetId="0">名簿!$A$1:$H$20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43" l="1"/>
  <c r="D35" i="43"/>
  <c r="J32" i="43"/>
  <c r="D32" i="43"/>
  <c r="J29" i="43"/>
  <c r="D29" i="43"/>
  <c r="J26" i="43"/>
  <c r="D26" i="43"/>
  <c r="J23" i="43"/>
  <c r="D23" i="43"/>
  <c r="J20" i="43"/>
  <c r="D20" i="43"/>
  <c r="J17" i="43"/>
  <c r="D17" i="43"/>
  <c r="J14" i="43"/>
  <c r="D14" i="43"/>
  <c r="J11" i="43"/>
  <c r="D11" i="43"/>
  <c r="I3" i="38"/>
  <c r="H3" i="38"/>
  <c r="G3" i="38"/>
  <c r="F3" i="38"/>
  <c r="E3" i="38"/>
  <c r="AI17" i="35" l="1"/>
  <c r="U17" i="35"/>
  <c r="R17" i="35"/>
  <c r="O17" i="35"/>
  <c r="L17" i="35"/>
  <c r="I17" i="35"/>
  <c r="F17" i="35"/>
  <c r="C17" i="35"/>
  <c r="AE15" i="35"/>
  <c r="E14" i="35"/>
  <c r="C14" i="35"/>
  <c r="C13" i="35" s="1"/>
  <c r="U13" i="35"/>
  <c r="T16" i="35" s="1"/>
  <c r="AE13" i="35" s="1"/>
  <c r="U11" i="35"/>
  <c r="Q16" i="35" s="1"/>
  <c r="R11" i="35"/>
  <c r="Q14" i="35" s="1"/>
  <c r="H10" i="35"/>
  <c r="U9" i="35"/>
  <c r="L16" i="35" s="1"/>
  <c r="R9" i="35"/>
  <c r="N14" i="35" s="1"/>
  <c r="O9" i="35"/>
  <c r="L12" i="35" s="1"/>
  <c r="U7" i="35"/>
  <c r="K16" i="35" s="1"/>
  <c r="R7" i="35"/>
  <c r="O7" i="35"/>
  <c r="K12" i="35" s="1"/>
  <c r="L7" i="35"/>
  <c r="K10" i="35" s="1"/>
  <c r="E6" i="35"/>
  <c r="C6" i="35"/>
  <c r="C5" i="35" s="1"/>
  <c r="U5" i="35"/>
  <c r="H16" i="35" s="1"/>
  <c r="R5" i="35"/>
  <c r="H14" i="35" s="1"/>
  <c r="O5" i="35"/>
  <c r="H12" i="35" s="1"/>
  <c r="L5" i="35"/>
  <c r="F10" i="35" s="1"/>
  <c r="F9" i="35" s="1"/>
  <c r="I5" i="35"/>
  <c r="H8" i="35" s="1"/>
  <c r="U3" i="35"/>
  <c r="R3" i="35"/>
  <c r="O3" i="35"/>
  <c r="E12" i="35" s="1"/>
  <c r="L3" i="35"/>
  <c r="E10" i="35" s="1"/>
  <c r="I3" i="35"/>
  <c r="C8" i="35" s="1"/>
  <c r="F3" i="35"/>
  <c r="U2" i="35"/>
  <c r="R2" i="35"/>
  <c r="O2" i="35"/>
  <c r="L2" i="35"/>
  <c r="I2" i="35"/>
  <c r="F2" i="35"/>
  <c r="C2" i="35"/>
  <c r="AB3" i="35" l="1"/>
  <c r="AA3" i="35"/>
  <c r="AD3" i="35" s="1"/>
  <c r="O14" i="35"/>
  <c r="O13" i="35" s="1"/>
  <c r="AF11" i="35" s="1"/>
  <c r="E8" i="35"/>
  <c r="C7" i="35" s="1"/>
  <c r="I10" i="35"/>
  <c r="I9" i="35" s="1"/>
  <c r="N16" i="35"/>
  <c r="L15" i="35" s="1"/>
  <c r="F14" i="35"/>
  <c r="F13" i="35" s="1"/>
  <c r="AF15" i="35"/>
  <c r="AG15" i="35" s="1"/>
  <c r="C12" i="35"/>
  <c r="C11" i="35" s="1"/>
  <c r="AE5" i="35"/>
  <c r="AE7" i="35"/>
  <c r="AE11" i="35"/>
  <c r="AA5" i="35"/>
  <c r="AD5" i="35" s="1"/>
  <c r="AC5" i="35"/>
  <c r="AB5" i="35"/>
  <c r="C16" i="35"/>
  <c r="O16" i="35"/>
  <c r="O15" i="35" s="1"/>
  <c r="E16" i="35"/>
  <c r="F8" i="35"/>
  <c r="F7" i="35" s="1"/>
  <c r="F12" i="35"/>
  <c r="F11" i="35" s="1"/>
  <c r="F16" i="35"/>
  <c r="F15" i="35" s="1"/>
  <c r="R16" i="35"/>
  <c r="R15" i="35" s="1"/>
  <c r="AF13" i="35" s="1"/>
  <c r="AG13" i="35" s="1"/>
  <c r="AC3" i="35"/>
  <c r="C10" i="35"/>
  <c r="C9" i="35" s="1"/>
  <c r="I13" i="35"/>
  <c r="I12" i="35"/>
  <c r="I11" i="35" s="1"/>
  <c r="I16" i="35"/>
  <c r="I15" i="35" s="1"/>
  <c r="N12" i="35"/>
  <c r="L11" i="35" s="1"/>
  <c r="L14" i="35"/>
  <c r="L13" i="35" s="1"/>
  <c r="AB11" i="35" l="1"/>
  <c r="AA11" i="35"/>
  <c r="AC11" i="35"/>
  <c r="AA7" i="35"/>
  <c r="AC7" i="35"/>
  <c r="AE3" i="35"/>
  <c r="AF9" i="35"/>
  <c r="AE9" i="35"/>
  <c r="AF7" i="35"/>
  <c r="AG7" i="35" s="1"/>
  <c r="AC13" i="35"/>
  <c r="AB13" i="35"/>
  <c r="AA13" i="35"/>
  <c r="AF5" i="35"/>
  <c r="AG5" i="35" s="1"/>
  <c r="AI5" i="35" s="1"/>
  <c r="AG11" i="35"/>
  <c r="AC9" i="35"/>
  <c r="AB9" i="35"/>
  <c r="AA9" i="35"/>
  <c r="C15" i="35"/>
  <c r="AF3" i="35" s="1"/>
  <c r="AB7" i="35"/>
  <c r="AD11" i="35" l="1"/>
  <c r="AI11" i="35" s="1"/>
  <c r="AD7" i="35"/>
  <c r="AE19" i="35"/>
  <c r="AG9" i="35"/>
  <c r="AI7" i="35"/>
  <c r="AF19" i="35"/>
  <c r="AD13" i="35"/>
  <c r="AI13" i="35" s="1"/>
  <c r="AC15" i="35"/>
  <c r="AA15" i="35"/>
  <c r="AB15" i="35"/>
  <c r="AD9" i="35"/>
  <c r="AG3" i="35"/>
  <c r="AI9" i="35" l="1"/>
  <c r="AD15" i="35"/>
  <c r="AI15" i="35" s="1"/>
  <c r="AG19" i="35"/>
  <c r="AI3" i="35"/>
  <c r="AH15" i="35" l="1"/>
  <c r="AH3" i="35"/>
  <c r="AH13" i="35"/>
  <c r="AH5" i="35"/>
  <c r="AH7" i="35"/>
  <c r="AH11" i="35"/>
  <c r="AH9" i="35"/>
  <c r="J35" i="16" l="1"/>
  <c r="D35" i="16"/>
  <c r="J32" i="16"/>
  <c r="D32" i="16"/>
  <c r="J29" i="16"/>
  <c r="D29" i="16"/>
  <c r="J26" i="16"/>
  <c r="D26" i="16"/>
  <c r="J23" i="16"/>
  <c r="D23" i="16"/>
  <c r="J20" i="16"/>
  <c r="D20" i="16"/>
  <c r="J17" i="16"/>
  <c r="D17" i="16"/>
  <c r="J14" i="16"/>
  <c r="D14" i="16"/>
  <c r="J11" i="16"/>
  <c r="D11" i="16"/>
  <c r="E26" i="13"/>
  <c r="E25" i="13"/>
  <c r="E24" i="13"/>
  <c r="E23" i="13"/>
  <c r="E22" i="13"/>
  <c r="E21" i="13"/>
  <c r="E20" i="13"/>
  <c r="E19" i="13"/>
  <c r="E18" i="13"/>
  <c r="E17" i="13"/>
  <c r="K16" i="13"/>
  <c r="K15" i="13"/>
  <c r="E15" i="13"/>
  <c r="K14" i="13"/>
  <c r="E14" i="13"/>
  <c r="K13" i="13"/>
  <c r="E13" i="13"/>
  <c r="K12" i="13"/>
  <c r="E12" i="13"/>
  <c r="K11" i="13"/>
  <c r="E11" i="13"/>
  <c r="K10" i="13"/>
  <c r="E10" i="13"/>
  <c r="K9" i="13"/>
  <c r="E9" i="13"/>
  <c r="K8" i="13"/>
  <c r="E8" i="13"/>
  <c r="K7" i="13"/>
  <c r="E7" i="13"/>
  <c r="K6" i="13"/>
  <c r="E6" i="13"/>
</calcChain>
</file>

<file path=xl/sharedStrings.xml><?xml version="1.0" encoding="utf-8"?>
<sst xmlns="http://schemas.openxmlformats.org/spreadsheetml/2006/main" count="1010" uniqueCount="334">
  <si>
    <t>チーム名</t>
    <rPh sb="3" eb="4">
      <t>メイ</t>
    </rPh>
    <phoneticPr fontId="7"/>
  </si>
  <si>
    <t>グループ役割分担</t>
    <rPh sb="4" eb="6">
      <t>ヤクワリ</t>
    </rPh>
    <rPh sb="6" eb="8">
      <t>ブンタン</t>
    </rPh>
    <phoneticPr fontId="7"/>
  </si>
  <si>
    <t>携帯電話</t>
    <rPh sb="0" eb="2">
      <t>ケイタイ</t>
    </rPh>
    <rPh sb="2" eb="4">
      <t>デンワ</t>
    </rPh>
    <phoneticPr fontId="7"/>
  </si>
  <si>
    <t>Email(PC)</t>
    <phoneticPr fontId="7"/>
  </si>
  <si>
    <t>Ｅmail(携帯）</t>
    <rPh sb="6" eb="8">
      <t>ケイタイ</t>
    </rPh>
    <phoneticPr fontId="7"/>
  </si>
  <si>
    <t>地区</t>
    <rPh sb="0" eb="2">
      <t>チク</t>
    </rPh>
    <phoneticPr fontId="6"/>
  </si>
  <si>
    <t>チーム責任者
　　　／連絡係</t>
    <rPh sb="3" eb="6">
      <t>セキニンシャ</t>
    </rPh>
    <rPh sb="11" eb="13">
      <t>レンラク</t>
    </rPh>
    <rPh sb="13" eb="14">
      <t>ガカリ</t>
    </rPh>
    <phoneticPr fontId="7"/>
  </si>
  <si>
    <t>2021年度　U12&amp;U11&amp;U10大会スケジュール</t>
    <rPh sb="4" eb="6">
      <t>ネンド</t>
    </rPh>
    <rPh sb="18" eb="20">
      <t>タイカイ</t>
    </rPh>
    <phoneticPr fontId="18"/>
  </si>
  <si>
    <t>U12リーグ戦</t>
    <rPh sb="6" eb="7">
      <t>セン</t>
    </rPh>
    <phoneticPr fontId="18"/>
  </si>
  <si>
    <t>U10リーグ戦</t>
    <rPh sb="6" eb="7">
      <t>セン</t>
    </rPh>
    <phoneticPr fontId="18"/>
  </si>
  <si>
    <t>種別</t>
    <rPh sb="0" eb="2">
      <t>シュベツ</t>
    </rPh>
    <phoneticPr fontId="18"/>
  </si>
  <si>
    <t>節</t>
    <rPh sb="0" eb="1">
      <t>セツ</t>
    </rPh>
    <phoneticPr fontId="18"/>
  </si>
  <si>
    <t>開催日</t>
    <rPh sb="0" eb="3">
      <t>カイサイビ</t>
    </rPh>
    <phoneticPr fontId="18"/>
  </si>
  <si>
    <t>確保会場</t>
    <rPh sb="0" eb="2">
      <t>カクホ</t>
    </rPh>
    <rPh sb="2" eb="4">
      <t>カイジョウ</t>
    </rPh>
    <phoneticPr fontId="18"/>
  </si>
  <si>
    <t>日程間隔</t>
    <rPh sb="0" eb="2">
      <t>ニッテイ</t>
    </rPh>
    <rPh sb="2" eb="4">
      <t>カンカク</t>
    </rPh>
    <phoneticPr fontId="18"/>
  </si>
  <si>
    <t>2021年度 U12L</t>
    <rPh sb="4" eb="6">
      <t>ネンド</t>
    </rPh>
    <phoneticPr fontId="18"/>
  </si>
  <si>
    <t>小瀬補助</t>
    <rPh sb="0" eb="2">
      <t>コセ</t>
    </rPh>
    <rPh sb="2" eb="4">
      <t>ホジョ</t>
    </rPh>
    <phoneticPr fontId="18"/>
  </si>
  <si>
    <t>2021年度 U10L前期</t>
    <rPh sb="4" eb="6">
      <t>ネンド</t>
    </rPh>
    <rPh sb="11" eb="13">
      <t>ゼンキ</t>
    </rPh>
    <phoneticPr fontId="18"/>
  </si>
  <si>
    <t>小瀬補助＆小瀬球技</t>
    <rPh sb="0" eb="4">
      <t>コセホジョ</t>
    </rPh>
    <rPh sb="5" eb="9">
      <t>コセキュウギ</t>
    </rPh>
    <phoneticPr fontId="18"/>
  </si>
  <si>
    <t>U12L</t>
    <phoneticPr fontId="18"/>
  </si>
  <si>
    <t>小瀬球技</t>
    <rPh sb="0" eb="2">
      <t>コセ</t>
    </rPh>
    <rPh sb="2" eb="4">
      <t>キュウギ</t>
    </rPh>
    <phoneticPr fontId="18"/>
  </si>
  <si>
    <t>U10L</t>
    <phoneticPr fontId="18"/>
  </si>
  <si>
    <t>小瀬補助</t>
    <rPh sb="0" eb="4">
      <t>コセホジョ</t>
    </rPh>
    <phoneticPr fontId="18"/>
  </si>
  <si>
    <t>小瀬球技</t>
    <rPh sb="0" eb="4">
      <t>コセキュウギ</t>
    </rPh>
    <phoneticPr fontId="18"/>
  </si>
  <si>
    <t>予備日</t>
    <rPh sb="0" eb="3">
      <t>ヨビビ</t>
    </rPh>
    <phoneticPr fontId="18"/>
  </si>
  <si>
    <t>U12L</t>
    <phoneticPr fontId="18"/>
  </si>
  <si>
    <t>2021年度 U10L後期</t>
    <rPh sb="4" eb="6">
      <t>ネンド</t>
    </rPh>
    <rPh sb="11" eb="13">
      <t>コウキ</t>
    </rPh>
    <phoneticPr fontId="18"/>
  </si>
  <si>
    <t>U10L</t>
    <phoneticPr fontId="18"/>
  </si>
  <si>
    <t>U11L</t>
    <phoneticPr fontId="18"/>
  </si>
  <si>
    <t>入替戦</t>
    <rPh sb="0" eb="2">
      <t>イレカエ</t>
    </rPh>
    <rPh sb="2" eb="3">
      <t>セン</t>
    </rPh>
    <phoneticPr fontId="18"/>
  </si>
  <si>
    <t>U11L</t>
    <phoneticPr fontId="18"/>
  </si>
  <si>
    <t>U12L</t>
    <phoneticPr fontId="18"/>
  </si>
  <si>
    <t>2022年度 U12L</t>
    <rPh sb="4" eb="6">
      <t>ネンド</t>
    </rPh>
    <phoneticPr fontId="18"/>
  </si>
  <si>
    <t>グループリーダー</t>
    <phoneticPr fontId="47"/>
  </si>
  <si>
    <t>名前</t>
    <rPh sb="0" eb="2">
      <t>ナマエ</t>
    </rPh>
    <phoneticPr fontId="47"/>
  </si>
  <si>
    <t>所属チーム</t>
    <rPh sb="0" eb="2">
      <t>ショゾク</t>
    </rPh>
    <phoneticPr fontId="47"/>
  </si>
  <si>
    <t>メールアドレス</t>
    <phoneticPr fontId="47"/>
  </si>
  <si>
    <t>運営担当</t>
    <rPh sb="0" eb="2">
      <t>ウンエイ</t>
    </rPh>
    <rPh sb="2" eb="4">
      <t>タントウ</t>
    </rPh>
    <phoneticPr fontId="47"/>
  </si>
  <si>
    <t>会計</t>
    <rPh sb="0" eb="2">
      <t>カイケイ</t>
    </rPh>
    <phoneticPr fontId="47"/>
  </si>
  <si>
    <t>開催日</t>
    <rPh sb="0" eb="3">
      <t>カイサイビ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</si>
  <si>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</si>
  <si>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</si>
  <si>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天候</t>
    <rPh sb="0" eb="2">
      <t>テンコウ</t>
    </rPh>
    <phoneticPr fontId="7"/>
  </si>
  <si>
    <t>会場名</t>
    <rPh sb="0" eb="2">
      <t>カイジョウ</t>
    </rPh>
    <rPh sb="2" eb="3">
      <t>メイ</t>
    </rPh>
    <phoneticPr fontId="7"/>
  </si>
  <si>
    <t>当番</t>
    <rPh sb="0" eb="2">
      <t>トウバン</t>
    </rPh>
    <phoneticPr fontId="7"/>
  </si>
  <si>
    <t>責任者</t>
    <rPh sb="0" eb="3">
      <t>セキニンシャ</t>
    </rPh>
    <phoneticPr fontId="7"/>
  </si>
  <si>
    <t>連絡先</t>
    <rPh sb="0" eb="3">
      <t>レンラクサキ</t>
    </rPh>
    <phoneticPr fontId="7"/>
  </si>
  <si>
    <t>試合NO</t>
    <rPh sb="0" eb="2">
      <t>シアイ</t>
    </rPh>
    <phoneticPr fontId="7"/>
  </si>
  <si>
    <t>対戦</t>
    <rPh sb="0" eb="2">
      <t>タイセン</t>
    </rPh>
    <phoneticPr fontId="7"/>
  </si>
  <si>
    <t>審判</t>
    <rPh sb="0" eb="2">
      <t>シンパン</t>
    </rPh>
    <phoneticPr fontId="7"/>
  </si>
  <si>
    <t>主審</t>
    <rPh sb="0" eb="2">
      <t>シュシン</t>
    </rPh>
    <phoneticPr fontId="7"/>
  </si>
  <si>
    <t>４審</t>
    <rPh sb="1" eb="2">
      <t>シン</t>
    </rPh>
    <phoneticPr fontId="7"/>
  </si>
  <si>
    <t>報告先</t>
  </si>
  <si>
    <t>①試合結果・警告退場報告など、広報部連絡先についての表示掲載は</t>
  </si>
  <si>
    <t>　　鈴木和幸　FAX　055－251－7164　携帯090－8110－2710　</t>
  </si>
  <si>
    <t>①</t>
    <phoneticPr fontId="7"/>
  </si>
  <si>
    <t>VS</t>
    <phoneticPr fontId="7"/>
  </si>
  <si>
    <t>｛</t>
    <phoneticPr fontId="7"/>
  </si>
  <si>
    <t>：</t>
    <phoneticPr fontId="7"/>
  </si>
  <si>
    <t>｝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</si>
  <si>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</si>
  <si>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</si>
  <si>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</si>
  <si>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</si>
  <si>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⑥</t>
    <phoneticPr fontId="7"/>
  </si>
  <si>
    <t>⑦</t>
    <phoneticPr fontId="7"/>
  </si>
  <si>
    <t>ﾌﾚﾝﾄﾞ</t>
    <phoneticPr fontId="7"/>
  </si>
  <si>
    <t>⑧</t>
    <phoneticPr fontId="7"/>
  </si>
  <si>
    <t>⑨</t>
    <phoneticPr fontId="7"/>
  </si>
  <si>
    <t>グループ名</t>
    <rPh sb="4" eb="5">
      <t>メイ</t>
    </rPh>
    <phoneticPr fontId="7"/>
  </si>
  <si>
    <t>勝</t>
    <rPh sb="0" eb="1">
      <t>カ</t>
    </rPh>
    <phoneticPr fontId="7"/>
  </si>
  <si>
    <t>分</t>
    <rPh sb="0" eb="1">
      <t>ワ</t>
    </rPh>
    <phoneticPr fontId="7"/>
  </si>
  <si>
    <t>負</t>
    <rPh sb="0" eb="1">
      <t>マ</t>
    </rPh>
    <phoneticPr fontId="7"/>
  </si>
  <si>
    <t>勝点</t>
    <rPh sb="0" eb="1">
      <t>カ</t>
    </rPh>
    <rPh sb="1" eb="2">
      <t>テン</t>
    </rPh>
    <phoneticPr fontId="7"/>
  </si>
  <si>
    <t>得点</t>
    <rPh sb="0" eb="2">
      <t>トクテン</t>
    </rPh>
    <phoneticPr fontId="7"/>
  </si>
  <si>
    <t>失点</t>
    <rPh sb="0" eb="2">
      <t>シッテン</t>
    </rPh>
    <phoneticPr fontId="7"/>
  </si>
  <si>
    <t>得失</t>
    <rPh sb="0" eb="2">
      <t>トクシツ</t>
    </rPh>
    <phoneticPr fontId="7"/>
  </si>
  <si>
    <t>順位</t>
    <rPh sb="0" eb="2">
      <t>ジュンイ</t>
    </rPh>
    <phoneticPr fontId="7"/>
  </si>
  <si>
    <t>-</t>
    <phoneticPr fontId="7"/>
  </si>
  <si>
    <t>第1/2節</t>
    <rPh sb="0" eb="1">
      <t>ダイ</t>
    </rPh>
    <rPh sb="4" eb="5">
      <t>セツ</t>
    </rPh>
    <phoneticPr fontId="7"/>
  </si>
  <si>
    <t>月</t>
  </si>
  <si>
    <t>日</t>
  </si>
  <si>
    <t>審判報告書</t>
  </si>
  <si>
    <t>大会</t>
    <phoneticPr fontId="7"/>
  </si>
  <si>
    <t>グループリーグ</t>
    <phoneticPr fontId="7"/>
  </si>
  <si>
    <t>P-レッド</t>
    <phoneticPr fontId="7"/>
  </si>
  <si>
    <t>日時</t>
    <phoneticPr fontId="7"/>
  </si>
  <si>
    <t>年</t>
  </si>
  <si>
    <t>時</t>
  </si>
  <si>
    <t>分</t>
  </si>
  <si>
    <t>会場</t>
    <phoneticPr fontId="7"/>
  </si>
  <si>
    <t>対戦試合</t>
  </si>
  <si>
    <t>対</t>
  </si>
  <si>
    <t>試合結果</t>
  </si>
  <si>
    <t>前半</t>
    <rPh sb="0" eb="2">
      <t>ゼンハン</t>
    </rPh>
    <phoneticPr fontId="7"/>
  </si>
  <si>
    <t>―</t>
  </si>
  <si>
    <t>後半</t>
    <rPh sb="0" eb="2">
      <t>コウハン</t>
    </rPh>
    <phoneticPr fontId="7"/>
  </si>
  <si>
    <t>合計</t>
  </si>
  <si>
    <t>主審</t>
    <phoneticPr fontId="7"/>
  </si>
  <si>
    <t>所属チーム</t>
  </si>
  <si>
    <t>補助審</t>
    <phoneticPr fontId="7"/>
  </si>
  <si>
    <t>警告</t>
  </si>
  <si>
    <t>時間</t>
  </si>
  <si>
    <t>チーム</t>
  </si>
  <si>
    <t>番号</t>
  </si>
  <si>
    <t>氏名</t>
    <phoneticPr fontId="7"/>
  </si>
  <si>
    <t xml:space="preserve"> 理由</t>
  </si>
  <si>
    <t>退場</t>
  </si>
  <si>
    <t>その他報告事項</t>
  </si>
  <si>
    <t>以上のとおり報告します。</t>
  </si>
  <si>
    <t>主審署名</t>
  </si>
  <si>
    <t>警告・退場確認表</t>
    <rPh sb="0" eb="2">
      <t>ケイコク</t>
    </rPh>
    <rPh sb="3" eb="5">
      <t>タイジョウ</t>
    </rPh>
    <rPh sb="5" eb="7">
      <t>カクニン</t>
    </rPh>
    <rPh sb="7" eb="8">
      <t>ヒョウ</t>
    </rPh>
    <phoneticPr fontId="7"/>
  </si>
  <si>
    <t>表示</t>
    <rPh sb="0" eb="2">
      <t>ヒョウジ</t>
    </rPh>
    <phoneticPr fontId="7"/>
  </si>
  <si>
    <t>警告→</t>
    <rPh sb="0" eb="2">
      <t>ケイコク</t>
    </rPh>
    <phoneticPr fontId="7"/>
  </si>
  <si>
    <t>警1</t>
    <rPh sb="0" eb="1">
      <t>ケイ</t>
    </rPh>
    <phoneticPr fontId="7"/>
  </si>
  <si>
    <t>警2</t>
    <rPh sb="0" eb="1">
      <t>ケイ</t>
    </rPh>
    <phoneticPr fontId="7"/>
  </si>
  <si>
    <t>警3</t>
    <rPh sb="0" eb="1">
      <t>ケイ</t>
    </rPh>
    <phoneticPr fontId="7"/>
  </si>
  <si>
    <t>停</t>
    <rPh sb="0" eb="1">
      <t>テイ</t>
    </rPh>
    <phoneticPr fontId="7"/>
  </si>
  <si>
    <t>グループで保管する</t>
    <rPh sb="5" eb="7">
      <t>ホカン</t>
    </rPh>
    <phoneticPr fontId="7"/>
  </si>
  <si>
    <t>退場→</t>
    <rPh sb="0" eb="2">
      <t>タイジョウ</t>
    </rPh>
    <phoneticPr fontId="7"/>
  </si>
  <si>
    <t>退</t>
    <rPh sb="0" eb="1">
      <t>タイ</t>
    </rPh>
    <phoneticPr fontId="7"/>
  </si>
  <si>
    <t>出場停止→</t>
    <rPh sb="0" eb="2">
      <t>シュツジョウ</t>
    </rPh>
    <rPh sb="2" eb="4">
      <t>テイシ</t>
    </rPh>
    <phoneticPr fontId="7"/>
  </si>
  <si>
    <t>選手氏名</t>
    <rPh sb="0" eb="2">
      <t>センシュ</t>
    </rPh>
    <rPh sb="2" eb="4">
      <t>シメイ</t>
    </rPh>
    <phoneticPr fontId="7"/>
  </si>
  <si>
    <t>月／日</t>
    <rPh sb="0" eb="1">
      <t>ツキ</t>
    </rPh>
    <rPh sb="2" eb="3">
      <t>ヒ</t>
    </rPh>
    <phoneticPr fontId="7"/>
  </si>
  <si>
    <t>／</t>
    <phoneticPr fontId="7"/>
  </si>
  <si>
    <t>・大会期間中使用するので取り扱いに注意してください。</t>
    <rPh sb="1" eb="3">
      <t>タイカイ</t>
    </rPh>
    <rPh sb="3" eb="6">
      <t>キカンチュウ</t>
    </rPh>
    <rPh sb="6" eb="8">
      <t>シヨウ</t>
    </rPh>
    <rPh sb="12" eb="13">
      <t>ト</t>
    </rPh>
    <rPh sb="14" eb="15">
      <t>アツカ</t>
    </rPh>
    <rPh sb="17" eb="19">
      <t>チュウイ</t>
    </rPh>
    <phoneticPr fontId="7"/>
  </si>
  <si>
    <t>FAX：055－251－7164　広報部：鈴木和幸</t>
    <rPh sb="17" eb="20">
      <t>コウホウブ</t>
    </rPh>
    <rPh sb="21" eb="23">
      <t>スズキ</t>
    </rPh>
    <rPh sb="23" eb="25">
      <t>カズユキ</t>
    </rPh>
    <phoneticPr fontId="7"/>
  </si>
  <si>
    <t>グループ名</t>
    <rPh sb="4" eb="5">
      <t>メイ</t>
    </rPh>
    <phoneticPr fontId="6"/>
  </si>
  <si>
    <t xml:space="preserve">グループ名  </t>
    <rPh sb="4" eb="5">
      <t>メイ</t>
    </rPh>
    <phoneticPr fontId="47"/>
  </si>
  <si>
    <t>山梨県U-10サッカーリーグ2021</t>
    <rPh sb="0" eb="3">
      <t>ヤマナシケン</t>
    </rPh>
    <phoneticPr fontId="7"/>
  </si>
  <si>
    <t>グループ</t>
    <phoneticPr fontId="7"/>
  </si>
  <si>
    <t>S-White</t>
    <phoneticPr fontId="47"/>
  </si>
  <si>
    <t>節</t>
    <rPh sb="0" eb="1">
      <t>セツ</t>
    </rPh>
    <phoneticPr fontId="7"/>
  </si>
  <si>
    <t>月日</t>
    <rPh sb="0" eb="2">
      <t>ガッピ</t>
    </rPh>
    <phoneticPr fontId="7"/>
  </si>
  <si>
    <t>会場</t>
    <rPh sb="0" eb="2">
      <t>カイジョウ</t>
    </rPh>
    <phoneticPr fontId="7"/>
  </si>
  <si>
    <t>所在地</t>
    <rPh sb="0" eb="3">
      <t>ショザイチ</t>
    </rPh>
    <phoneticPr fontId="7"/>
  </si>
  <si>
    <t>チーム代表者</t>
    <rPh sb="3" eb="5">
      <t>ダイヒョウ</t>
    </rPh>
    <rPh sb="5" eb="6">
      <t>シャ</t>
    </rPh>
    <phoneticPr fontId="7"/>
  </si>
  <si>
    <t>ＴＥＬ</t>
    <phoneticPr fontId="7"/>
  </si>
  <si>
    <t>携帯</t>
    <rPh sb="0" eb="2">
      <t>ケイタイ</t>
    </rPh>
    <phoneticPr fontId="7"/>
  </si>
  <si>
    <t>チーム責任者</t>
    <rPh sb="3" eb="6">
      <t>セキニンシャ</t>
    </rPh>
    <phoneticPr fontId="7"/>
  </si>
  <si>
    <t>当日引率者</t>
    <rPh sb="0" eb="2">
      <t>トウジツ</t>
    </rPh>
    <rPh sb="2" eb="5">
      <t>インソツシャ</t>
    </rPh>
    <phoneticPr fontId="7"/>
  </si>
  <si>
    <t>◇ベンチ入り役員氏名（ベンチ入りの3名には○をつけること）</t>
    <rPh sb="4" eb="5">
      <t>イ</t>
    </rPh>
    <rPh sb="6" eb="8">
      <t>ヤクイン</t>
    </rPh>
    <rPh sb="8" eb="10">
      <t>シメイ</t>
    </rPh>
    <rPh sb="14" eb="15">
      <t>イ</t>
    </rPh>
    <rPh sb="18" eb="19">
      <t>メイ</t>
    </rPh>
    <phoneticPr fontId="7"/>
  </si>
  <si>
    <t>◇ユニフォームカラー</t>
    <phoneticPr fontId="7"/>
  </si>
  <si>
    <t>役職</t>
    <rPh sb="0" eb="2">
      <t>ヤクショク</t>
    </rPh>
    <phoneticPr fontId="47"/>
  </si>
  <si>
    <t>氏名</t>
    <rPh sb="0" eb="2">
      <t>シメイ</t>
    </rPh>
    <phoneticPr fontId="47"/>
  </si>
  <si>
    <t>1試合目</t>
    <rPh sb="1" eb="3">
      <t>シアイ</t>
    </rPh>
    <rPh sb="3" eb="4">
      <t>メ</t>
    </rPh>
    <phoneticPr fontId="47"/>
  </si>
  <si>
    <t>2試合目</t>
    <rPh sb="1" eb="4">
      <t>シアイメ</t>
    </rPh>
    <phoneticPr fontId="47"/>
  </si>
  <si>
    <t>指導者ライセンス</t>
    <rPh sb="0" eb="3">
      <t>シドウシャ</t>
    </rPh>
    <phoneticPr fontId="47"/>
  </si>
  <si>
    <t>審判ライセンス</t>
    <rPh sb="0" eb="2">
      <t>シンパン</t>
    </rPh>
    <phoneticPr fontId="47"/>
  </si>
  <si>
    <t>◇試合で着用するものに○をつける）</t>
    <phoneticPr fontId="47"/>
  </si>
  <si>
    <t>監　督</t>
    <rPh sb="0" eb="1">
      <t>ラン</t>
    </rPh>
    <rPh sb="2" eb="3">
      <t>ヨシ</t>
    </rPh>
    <phoneticPr fontId="7"/>
  </si>
  <si>
    <t>FP</t>
    <phoneticPr fontId="7"/>
  </si>
  <si>
    <t>シャツ</t>
    <phoneticPr fontId="7"/>
  </si>
  <si>
    <t>パンツ</t>
    <phoneticPr fontId="7"/>
  </si>
  <si>
    <t>ソックス</t>
    <phoneticPr fontId="7"/>
  </si>
  <si>
    <t>コーチ</t>
    <phoneticPr fontId="7"/>
  </si>
  <si>
    <t>正</t>
    <rPh sb="0" eb="1">
      <t>セイ</t>
    </rPh>
    <phoneticPr fontId="7"/>
  </si>
  <si>
    <t>副</t>
    <rPh sb="0" eb="1">
      <t>フク</t>
    </rPh>
    <phoneticPr fontId="7"/>
  </si>
  <si>
    <t>ＧＫ</t>
    <phoneticPr fontId="7"/>
  </si>
  <si>
    <t>◇（先発選手は先発欄に○、交代要員はリザーブに○、先発選手・交代要員とも背番号は必ず記載すること）</t>
    <rPh sb="2" eb="4">
      <t>センパツ</t>
    </rPh>
    <rPh sb="4" eb="6">
      <t>センシュ</t>
    </rPh>
    <rPh sb="7" eb="9">
      <t>センパツ</t>
    </rPh>
    <rPh sb="9" eb="10">
      <t>ラン</t>
    </rPh>
    <rPh sb="13" eb="15">
      <t>コウタイ</t>
    </rPh>
    <rPh sb="15" eb="17">
      <t>ヨウイン</t>
    </rPh>
    <rPh sb="25" eb="27">
      <t>センパツ</t>
    </rPh>
    <rPh sb="27" eb="29">
      <t>センシュ</t>
    </rPh>
    <rPh sb="30" eb="32">
      <t>コウタイ</t>
    </rPh>
    <rPh sb="32" eb="34">
      <t>ヨウイン</t>
    </rPh>
    <rPh sb="36" eb="39">
      <t>セバンゴウ</t>
    </rPh>
    <rPh sb="40" eb="41">
      <t>カナラ</t>
    </rPh>
    <rPh sb="42" eb="44">
      <t>キサイ</t>
    </rPh>
    <phoneticPr fontId="7"/>
  </si>
  <si>
    <t>当日１試合目</t>
    <rPh sb="0" eb="2">
      <t>トウジツ</t>
    </rPh>
    <rPh sb="3" eb="5">
      <t>シアイ</t>
    </rPh>
    <rPh sb="5" eb="6">
      <t>メ</t>
    </rPh>
    <phoneticPr fontId="7"/>
  </si>
  <si>
    <t>当日２試合目</t>
    <rPh sb="0" eb="2">
      <t>トウジツ</t>
    </rPh>
    <rPh sb="3" eb="5">
      <t>シアイ</t>
    </rPh>
    <rPh sb="5" eb="6">
      <t>メ</t>
    </rPh>
    <phoneticPr fontId="7"/>
  </si>
  <si>
    <t>選手氏名</t>
    <rPh sb="0" eb="2">
      <t>センシュ</t>
    </rPh>
    <rPh sb="2" eb="3">
      <t>シ</t>
    </rPh>
    <rPh sb="3" eb="4">
      <t>メイ</t>
    </rPh>
    <phoneticPr fontId="7"/>
  </si>
  <si>
    <t>生年月日</t>
    <rPh sb="0" eb="2">
      <t>セイネン</t>
    </rPh>
    <rPh sb="2" eb="4">
      <t>ガッピ</t>
    </rPh>
    <phoneticPr fontId="7"/>
  </si>
  <si>
    <t>学年</t>
    <rPh sb="0" eb="2">
      <t>ガクネン</t>
    </rPh>
    <phoneticPr fontId="7"/>
  </si>
  <si>
    <t>選手登録番号</t>
    <rPh sb="0" eb="2">
      <t>センシュ</t>
    </rPh>
    <rPh sb="2" eb="4">
      <t>トウロク</t>
    </rPh>
    <rPh sb="4" eb="6">
      <t>バンゴウ</t>
    </rPh>
    <phoneticPr fontId="7"/>
  </si>
  <si>
    <t>先発</t>
    <rPh sb="0" eb="2">
      <t>センパツ</t>
    </rPh>
    <phoneticPr fontId="7"/>
  </si>
  <si>
    <t>ﾘｻﾞｰﾌﾞ</t>
    <phoneticPr fontId="7"/>
  </si>
  <si>
    <t>背番号</t>
    <rPh sb="0" eb="3">
      <t>セバンゴウ</t>
    </rPh>
    <phoneticPr fontId="7"/>
  </si>
  <si>
    <t>※</t>
    <phoneticPr fontId="7"/>
  </si>
  <si>
    <t>試合開始３０分前までに、本部に１部提出すること。</t>
    <rPh sb="0" eb="2">
      <t>シアイ</t>
    </rPh>
    <rPh sb="2" eb="4">
      <t>カイシ</t>
    </rPh>
    <rPh sb="6" eb="7">
      <t>フン</t>
    </rPh>
    <rPh sb="7" eb="8">
      <t>マエ</t>
    </rPh>
    <rPh sb="12" eb="14">
      <t>ホンブ</t>
    </rPh>
    <rPh sb="16" eb="17">
      <t>ブ</t>
    </rPh>
    <rPh sb="17" eb="19">
      <t>テイシュツ</t>
    </rPh>
    <phoneticPr fontId="7"/>
  </si>
  <si>
    <t>1試合の出場可能上限は25名です。</t>
    <rPh sb="1" eb="3">
      <t>シアイ</t>
    </rPh>
    <rPh sb="4" eb="6">
      <t>シュツジョウ</t>
    </rPh>
    <rPh sb="6" eb="8">
      <t>カノウ</t>
    </rPh>
    <rPh sb="8" eb="10">
      <t>ジョウゲン</t>
    </rPh>
    <rPh sb="13" eb="14">
      <t>メイ</t>
    </rPh>
    <phoneticPr fontId="7"/>
  </si>
  <si>
    <t>2021U-10リーグ後期グループ役割名簿</t>
    <rPh sb="11" eb="13">
      <t>コウキ</t>
    </rPh>
    <rPh sb="17" eb="19">
      <t>ヤクワリ</t>
    </rPh>
    <rPh sb="19" eb="21">
      <t>メイボ</t>
    </rPh>
    <phoneticPr fontId="47"/>
  </si>
  <si>
    <t>山梨県U-10サッカーリーグ後期</t>
    <rPh sb="0" eb="3">
      <t>ヤマナシケン</t>
    </rPh>
    <rPh sb="14" eb="16">
      <t>コウキ</t>
    </rPh>
    <phoneticPr fontId="7"/>
  </si>
  <si>
    <t>山梨県U-10後期リーグ</t>
    <rPh sb="0" eb="3">
      <t>ヤマナシケン</t>
    </rPh>
    <rPh sb="7" eb="9">
      <t>コウキ</t>
    </rPh>
    <phoneticPr fontId="7"/>
  </si>
  <si>
    <t>山梨県サッカー協会4種委員会</t>
    <rPh sb="0" eb="3">
      <t>ヤマナシケン</t>
    </rPh>
    <rPh sb="7" eb="9">
      <t>キョウカイ</t>
    </rPh>
    <rPh sb="10" eb="11">
      <t>シュ</t>
    </rPh>
    <rPh sb="11" eb="14">
      <t>イインカイ</t>
    </rPh>
    <phoneticPr fontId="7"/>
  </si>
  <si>
    <t>FCジョカーレ</t>
    <phoneticPr fontId="6"/>
  </si>
  <si>
    <t>甲府相川JFC
新紺屋朝日SSS</t>
    <rPh sb="0" eb="4">
      <t>コウフアイカワ</t>
    </rPh>
    <rPh sb="8" eb="13">
      <t>シンコンヤアサヒ</t>
    </rPh>
    <phoneticPr fontId="6"/>
  </si>
  <si>
    <t>竜北SSS（B)</t>
    <rPh sb="0" eb="2">
      <t>リュウホク</t>
    </rPh>
    <phoneticPr fontId="6"/>
  </si>
  <si>
    <t>HATTAメニーノ</t>
    <phoneticPr fontId="6"/>
  </si>
  <si>
    <t>FCグリュック</t>
    <phoneticPr fontId="6"/>
  </si>
  <si>
    <t>FCラーゴグリーン</t>
    <phoneticPr fontId="6"/>
  </si>
  <si>
    <t>確保会場</t>
    <rPh sb="0" eb="2">
      <t>カクホ</t>
    </rPh>
    <rPh sb="2" eb="4">
      <t>カイジョウ</t>
    </rPh>
    <phoneticPr fontId="6"/>
  </si>
  <si>
    <t>参加・不参加</t>
    <rPh sb="0" eb="2">
      <t>サンカ</t>
    </rPh>
    <rPh sb="3" eb="6">
      <t>フサンカ</t>
    </rPh>
    <phoneticPr fontId="6"/>
  </si>
  <si>
    <t>会場提供</t>
    <rPh sb="0" eb="2">
      <t>カイジョウ</t>
    </rPh>
    <rPh sb="2" eb="4">
      <t>テイキョウ</t>
    </rPh>
    <phoneticPr fontId="6"/>
  </si>
  <si>
    <t>池田・石田</t>
    <rPh sb="0" eb="2">
      <t>イケダ</t>
    </rPh>
    <rPh sb="3" eb="5">
      <t>イシダ</t>
    </rPh>
    <phoneticPr fontId="6"/>
  </si>
  <si>
    <t>池田SSS・石田SSS</t>
    <rPh sb="0" eb="2">
      <t>イケダ</t>
    </rPh>
    <rPh sb="6" eb="8">
      <t>イシダ</t>
    </rPh>
    <phoneticPr fontId="6"/>
  </si>
  <si>
    <t>竜北SSS(B)</t>
    <rPh sb="0" eb="2">
      <t>リュウホク</t>
    </rPh>
    <phoneticPr fontId="6"/>
  </si>
  <si>
    <t>FCラーゴ河口湖グリーン</t>
    <rPh sb="5" eb="8">
      <t>カワグチコ</t>
    </rPh>
    <phoneticPr fontId="6"/>
  </si>
  <si>
    <t>S-Blue</t>
    <phoneticPr fontId="6"/>
  </si>
  <si>
    <t>相川・新朝</t>
    <rPh sb="0" eb="2">
      <t>アイカワ</t>
    </rPh>
    <rPh sb="3" eb="5">
      <t>シンアサ</t>
    </rPh>
    <phoneticPr fontId="6"/>
  </si>
  <si>
    <t>竜北SSS・B</t>
    <rPh sb="0" eb="2">
      <t>リュウホク</t>
    </rPh>
    <phoneticPr fontId="6"/>
  </si>
  <si>
    <t>2021　後期U-10リーグマッチデー</t>
    <rPh sb="5" eb="7">
      <t>コウキ</t>
    </rPh>
    <phoneticPr fontId="6"/>
  </si>
  <si>
    <t>戸沢昭光</t>
    <rPh sb="0" eb="2">
      <t>トザワ</t>
    </rPh>
    <rPh sb="2" eb="4">
      <t>アキミツ</t>
    </rPh>
    <phoneticPr fontId="6"/>
  </si>
  <si>
    <t>tozawa_mitsu@yahoo.co.jp</t>
    <phoneticPr fontId="6"/>
  </si>
  <si>
    <t>丸山満也</t>
    <phoneticPr fontId="6"/>
  </si>
  <si>
    <t>mitu_bg_gb@ybb.ne.jp</t>
    <phoneticPr fontId="6"/>
  </si>
  <si>
    <t>m0204gbc0204@docomo.ne.jp</t>
    <phoneticPr fontId="6"/>
  </si>
  <si>
    <t>mitsuaki-11au@ezweb.ne.jp</t>
    <phoneticPr fontId="6"/>
  </si>
  <si>
    <t>act.y1983@sweet.ocn.ne.jp</t>
    <phoneticPr fontId="6"/>
  </si>
  <si>
    <t>090-8721-9326</t>
    <phoneticPr fontId="6"/>
  </si>
  <si>
    <t>○午後</t>
    <rPh sb="1" eb="3">
      <t>ゴゴ</t>
    </rPh>
    <phoneticPr fontId="6"/>
  </si>
  <si>
    <t>○</t>
    <phoneticPr fontId="6"/>
  </si>
  <si>
    <t>午後1面</t>
    <rPh sb="0" eb="2">
      <t>ゴゴ</t>
    </rPh>
    <rPh sb="3" eb="4">
      <t>メン</t>
    </rPh>
    <phoneticPr fontId="6"/>
  </si>
  <si>
    <t>1面</t>
    <rPh sb="1" eb="2">
      <t>メン</t>
    </rPh>
    <phoneticPr fontId="6"/>
  </si>
  <si>
    <t>未定</t>
    <rPh sb="0" eb="2">
      <t>ミテイ</t>
    </rPh>
    <phoneticPr fontId="6"/>
  </si>
  <si>
    <t>小林延哉</t>
    <phoneticPr fontId="6"/>
  </si>
  <si>
    <t>渡辺大喜</t>
    <phoneticPr fontId="6"/>
  </si>
  <si>
    <t>lago@jasmine.ocn.ne.jp</t>
    <phoneticPr fontId="6"/>
  </si>
  <si>
    <t>hiroki_w2002@yahoo.co.jp</t>
    <phoneticPr fontId="6"/>
  </si>
  <si>
    <t>090-5550-4000</t>
    <phoneticPr fontId="6"/>
  </si>
  <si>
    <t>090-4724-0141</t>
    <phoneticPr fontId="6"/>
  </si>
  <si>
    <t>●</t>
    <phoneticPr fontId="6"/>
  </si>
  <si>
    <t>090-3135-6906</t>
    <phoneticPr fontId="6"/>
  </si>
  <si>
    <t>09031356906@docomo.ne.jp</t>
    <phoneticPr fontId="6"/>
  </si>
  <si>
    <t>不可</t>
    <rPh sb="0" eb="2">
      <t>フカ</t>
    </rPh>
    <phoneticPr fontId="6"/>
  </si>
  <si>
    <t>藤田　充</t>
    <phoneticPr fontId="6"/>
  </si>
  <si>
    <t>甲府</t>
    <rPh sb="0" eb="2">
      <t>コウフ</t>
    </rPh>
    <phoneticPr fontId="6"/>
  </si>
  <si>
    <t>鈴木　和幸</t>
    <rPh sb="0" eb="2">
      <t>スズキ</t>
    </rPh>
    <rPh sb="3" eb="5">
      <t>カズユキ</t>
    </rPh>
    <phoneticPr fontId="6"/>
  </si>
  <si>
    <t>池田SSS</t>
    <rPh sb="0" eb="2">
      <t>イケダ</t>
    </rPh>
    <phoneticPr fontId="6"/>
  </si>
  <si>
    <t>石田SSS</t>
    <rPh sb="0" eb="2">
      <t>イシダ</t>
    </rPh>
    <phoneticPr fontId="6"/>
  </si>
  <si>
    <t>甲府相川JFC</t>
    <rPh sb="0" eb="4">
      <t>コウフアイカワ</t>
    </rPh>
    <phoneticPr fontId="6"/>
  </si>
  <si>
    <t>新紺屋朝日SSS</t>
    <rPh sb="0" eb="5">
      <t>シンコンヤアサヒ</t>
    </rPh>
    <phoneticPr fontId="6"/>
  </si>
  <si>
    <t>fuji-kofuajfc@za.wakwak.com</t>
    <phoneticPr fontId="6"/>
  </si>
  <si>
    <t>f-kofuajfc@docomo.ne.jp</t>
    <phoneticPr fontId="6"/>
  </si>
  <si>
    <t>宮澤謹吾</t>
    <rPh sb="0" eb="4">
      <t>ミヤザワキンゴ</t>
    </rPh>
    <phoneticPr fontId="6"/>
  </si>
  <si>
    <t>kin5.10@bird.ocn.ne.jp</t>
    <phoneticPr fontId="6"/>
  </si>
  <si>
    <t>090-8110-2710</t>
    <phoneticPr fontId="6"/>
  </si>
  <si>
    <t>suuks@pg7.so-net.ne.jp</t>
    <phoneticPr fontId="6"/>
  </si>
  <si>
    <t>suuksciao@icloud.com</t>
    <phoneticPr fontId="6"/>
  </si>
  <si>
    <t>hachuuda@icloud.com</t>
    <phoneticPr fontId="6"/>
  </si>
  <si>
    <t>薬袋　一</t>
    <rPh sb="0" eb="2">
      <t>ミナイ</t>
    </rPh>
    <rPh sb="3" eb="4">
      <t>ハジメ</t>
    </rPh>
    <phoneticPr fontId="6"/>
  </si>
  <si>
    <t>pin3711960@yahoo.co.jp</t>
    <phoneticPr fontId="6"/>
  </si>
  <si>
    <t>山本雄哉</t>
    <phoneticPr fontId="6"/>
  </si>
  <si>
    <t>藤本和久</t>
    <rPh sb="0" eb="2">
      <t>フジモト</t>
    </rPh>
    <rPh sb="2" eb="4">
      <t>カズヒサ</t>
    </rPh>
    <phoneticPr fontId="6"/>
  </si>
  <si>
    <t>鈴木和幸</t>
    <rPh sb="0" eb="2">
      <t>スズキ</t>
    </rPh>
    <rPh sb="2" eb="4">
      <t>カズユキ</t>
    </rPh>
    <phoneticPr fontId="6"/>
  </si>
  <si>
    <t>羽中田洋行</t>
    <rPh sb="0" eb="3">
      <t>ハナカタ</t>
    </rPh>
    <rPh sb="3" eb="5">
      <t>ヒロユキ</t>
    </rPh>
    <phoneticPr fontId="6"/>
  </si>
  <si>
    <t>竜北SSS</t>
    <rPh sb="0" eb="2">
      <t>リュウホク</t>
    </rPh>
    <phoneticPr fontId="6"/>
  </si>
  <si>
    <t>藤田　充</t>
    <rPh sb="0" eb="2">
      <t>フジタ</t>
    </rPh>
    <rPh sb="3" eb="4">
      <t>アタル</t>
    </rPh>
    <phoneticPr fontId="6"/>
  </si>
  <si>
    <t>小瀬球技場</t>
    <rPh sb="0" eb="5">
      <t>コセキュウギジョウ</t>
    </rPh>
    <phoneticPr fontId="6"/>
  </si>
  <si>
    <t>総当り対戦リスト／チーム数：7</t>
  </si>
  <si>
    <t>第1試合</t>
  </si>
  <si>
    <t>第2試合</t>
  </si>
  <si>
    <t>第3試合</t>
  </si>
  <si>
    <t>延べ試合数：21</t>
  </si>
  <si>
    <t xml:space="preserve"> 第1日</t>
  </si>
  <si>
    <t>5⇔6</t>
  </si>
  <si>
    <t>3⇔4</t>
  </si>
  <si>
    <t>1⇔2</t>
  </si>
  <si>
    <t>休：7</t>
  </si>
  <si>
    <t>1日の試合数：3</t>
  </si>
  <si>
    <t xml:space="preserve"> 第2日</t>
  </si>
  <si>
    <t>1⇔3</t>
  </si>
  <si>
    <t>5⇔2</t>
  </si>
  <si>
    <t>7⇔4</t>
  </si>
  <si>
    <t>休：6</t>
  </si>
  <si>
    <t>延べ日数：7</t>
  </si>
  <si>
    <t xml:space="preserve"> 第3日</t>
  </si>
  <si>
    <t>7⇔3</t>
  </si>
  <si>
    <t>1⇔5</t>
  </si>
  <si>
    <t>6⇔4</t>
  </si>
  <si>
    <t>休：2</t>
  </si>
  <si>
    <t xml:space="preserve"> 第4日</t>
  </si>
  <si>
    <t>6⇔3</t>
  </si>
  <si>
    <t>4⇔2</t>
  </si>
  <si>
    <t>1⇔7</t>
  </si>
  <si>
    <t>休：5</t>
  </si>
  <si>
    <r>
      <t>　シャッフル：</t>
    </r>
    <r>
      <rPr>
        <b/>
        <sz val="12"/>
        <color rgb="FF0000FF"/>
        <rFont val="ＭＳ ゴシック"/>
        <family val="3"/>
        <charset val="128"/>
      </rPr>
      <t>する</t>
    </r>
    <r>
      <rPr>
        <sz val="11"/>
        <color theme="1"/>
        <rFont val="ＭＳ Ｐゴシック"/>
        <family val="3"/>
        <charset val="128"/>
        <scheme val="minor"/>
      </rPr>
      <t>(強度 100％)</t>
    </r>
  </si>
  <si>
    <t xml:space="preserve"> 第5日</t>
  </si>
  <si>
    <t>4⇔5</t>
  </si>
  <si>
    <t>6⇔7</t>
  </si>
  <si>
    <t>2⇔3</t>
  </si>
  <si>
    <t>休：1</t>
  </si>
  <si>
    <r>
      <t>　初回(第1日)のシャッフル：</t>
    </r>
    <r>
      <rPr>
        <b/>
        <sz val="12"/>
        <color rgb="FF0000FF"/>
        <rFont val="ＭＳ ゴシック"/>
        <family val="3"/>
        <charset val="128"/>
      </rPr>
      <t>する</t>
    </r>
  </si>
  <si>
    <t xml:space="preserve"> 第6日</t>
  </si>
  <si>
    <t>1⇔6</t>
  </si>
  <si>
    <t>2⇔7</t>
  </si>
  <si>
    <t>3⇔5</t>
  </si>
  <si>
    <t>休：4</t>
  </si>
  <si>
    <t xml:space="preserve"> 第7日</t>
  </si>
  <si>
    <t>1⇔4</t>
  </si>
  <si>
    <t>5⇔7</t>
  </si>
  <si>
    <t>2⇔6</t>
  </si>
  <si>
    <t>休：3</t>
  </si>
  <si>
    <t>作成：2021年10月10日(ver:1.28)</t>
  </si>
  <si>
    <t>HATTA</t>
    <phoneticPr fontId="6"/>
  </si>
  <si>
    <t>グリュック</t>
    <phoneticPr fontId="6"/>
  </si>
  <si>
    <t>相川新朝</t>
    <rPh sb="0" eb="2">
      <t>アイカワ</t>
    </rPh>
    <rPh sb="2" eb="4">
      <t>シンアサ</t>
    </rPh>
    <phoneticPr fontId="6"/>
  </si>
  <si>
    <t>竜北</t>
    <rPh sb="0" eb="2">
      <t>リュウホク</t>
    </rPh>
    <phoneticPr fontId="6"/>
  </si>
  <si>
    <t>池田石田</t>
    <rPh sb="0" eb="2">
      <t>イケダ</t>
    </rPh>
    <rPh sb="2" eb="4">
      <t>イシダ</t>
    </rPh>
    <phoneticPr fontId="6"/>
  </si>
  <si>
    <t>ジョカーレ</t>
    <phoneticPr fontId="6"/>
  </si>
  <si>
    <t>FCラーゴ</t>
    <phoneticPr fontId="6"/>
  </si>
  <si>
    <t>欠</t>
    <rPh sb="0" eb="1">
      <t>ケツ</t>
    </rPh>
    <phoneticPr fontId="6"/>
  </si>
  <si>
    <t>①</t>
    <phoneticPr fontId="6"/>
  </si>
  <si>
    <t>②</t>
    <phoneticPr fontId="6"/>
  </si>
  <si>
    <t>③</t>
    <phoneticPr fontId="6"/>
  </si>
  <si>
    <t>石田1面終日</t>
    <rPh sb="0" eb="2">
      <t>イシダ</t>
    </rPh>
    <rPh sb="3" eb="4">
      <t>メン</t>
    </rPh>
    <rPh sb="4" eb="6">
      <t>シュウジツ</t>
    </rPh>
    <phoneticPr fontId="6"/>
  </si>
  <si>
    <t>会計</t>
    <rPh sb="0" eb="2">
      <t>カイケイ</t>
    </rPh>
    <phoneticPr fontId="6"/>
  </si>
  <si>
    <t>運営</t>
    <rPh sb="0" eb="2">
      <t>ウンエイ</t>
    </rPh>
    <phoneticPr fontId="6"/>
  </si>
  <si>
    <t>リーダー</t>
    <phoneticPr fontId="6"/>
  </si>
  <si>
    <t>石田・池田</t>
    <rPh sb="0" eb="2">
      <t>イシダ</t>
    </rPh>
    <rPh sb="3" eb="5">
      <t>イケダ</t>
    </rPh>
    <phoneticPr fontId="6"/>
  </si>
  <si>
    <t>当該</t>
    <rPh sb="0" eb="2">
      <t>トウガイ</t>
    </rPh>
    <phoneticPr fontId="6"/>
  </si>
  <si>
    <t>相互</t>
    <rPh sb="0" eb="2">
      <t>ソウゴ</t>
    </rPh>
    <phoneticPr fontId="6"/>
  </si>
  <si>
    <t>八田小学校</t>
    <rPh sb="0" eb="2">
      <t>ハッタ</t>
    </rPh>
    <rPh sb="2" eb="5">
      <t>ショウガッコウ</t>
    </rPh>
    <phoneticPr fontId="6"/>
  </si>
  <si>
    <t>10月16日(土)　八田小学校(午後)</t>
    <rPh sb="2" eb="3">
      <t>ガツ</t>
    </rPh>
    <rPh sb="5" eb="6">
      <t>ニチ</t>
    </rPh>
    <rPh sb="7" eb="8">
      <t>ド</t>
    </rPh>
    <rPh sb="10" eb="15">
      <t>ハッタショウガッコウ</t>
    </rPh>
    <rPh sb="16" eb="18">
      <t>ゴゴ</t>
    </rPh>
    <phoneticPr fontId="6"/>
  </si>
  <si>
    <t>090-9000-9465</t>
    <phoneticPr fontId="6"/>
  </si>
  <si>
    <t>○</t>
  </si>
  <si>
    <t>〇</t>
  </si>
  <si>
    <t>×</t>
  </si>
  <si>
    <t>△</t>
  </si>
  <si>
    <t>未定</t>
    <rPh sb="0" eb="2">
      <t>ミテイ</t>
    </rPh>
    <phoneticPr fontId="7"/>
  </si>
  <si>
    <t>2日目</t>
    <rPh sb="1" eb="3">
      <t>ニチメ</t>
    </rPh>
    <phoneticPr fontId="6"/>
  </si>
  <si>
    <t>石田小学校G</t>
    <rPh sb="0" eb="2">
      <t>イシダ</t>
    </rPh>
    <rPh sb="2" eb="5">
      <t>ショウガッコウ</t>
    </rPh>
    <phoneticPr fontId="6"/>
  </si>
  <si>
    <t>薬袋一</t>
    <rPh sb="0" eb="3">
      <t>ミナイハジメ</t>
    </rPh>
    <phoneticPr fontId="6"/>
  </si>
  <si>
    <t>090-7705-6585</t>
    <phoneticPr fontId="6"/>
  </si>
  <si>
    <t>Fcグリュック</t>
    <phoneticPr fontId="6"/>
  </si>
  <si>
    <t>相川・新朝</t>
    <rPh sb="0" eb="2">
      <t>アイカワ</t>
    </rPh>
    <rPh sb="3" eb="5">
      <t>シンアサ</t>
    </rPh>
    <phoneticPr fontId="6"/>
  </si>
  <si>
    <t>池田・石田</t>
    <rPh sb="0" eb="2">
      <t>イケダ</t>
    </rPh>
    <rPh sb="3" eb="5">
      <t>イシダ</t>
    </rPh>
    <phoneticPr fontId="6"/>
  </si>
  <si>
    <t>ラーゴ河口湖</t>
    <rPh sb="3" eb="6">
      <t>カワグチコ</t>
    </rPh>
    <phoneticPr fontId="6"/>
  </si>
  <si>
    <t>竜北SSS</t>
    <rPh sb="0" eb="5">
      <t>リュウホクエスエスエス</t>
    </rPh>
    <phoneticPr fontId="6"/>
  </si>
  <si>
    <t>HATTAメニーナ</t>
    <phoneticPr fontId="6"/>
  </si>
  <si>
    <t>Fcグリュック</t>
    <phoneticPr fontId="6"/>
  </si>
  <si>
    <t>HATTAメニーナ</t>
    <phoneticPr fontId="6"/>
  </si>
  <si>
    <t>相互</t>
    <rPh sb="0" eb="2">
      <t>ソウゴ</t>
    </rPh>
    <phoneticPr fontId="6"/>
  </si>
  <si>
    <t>薬袋　一</t>
    <rPh sb="0" eb="2">
      <t>ミナイ</t>
    </rPh>
    <rPh sb="3" eb="4">
      <t>ハジメ</t>
    </rPh>
    <phoneticPr fontId="6"/>
  </si>
  <si>
    <t>090-7705-6585</t>
    <phoneticPr fontId="6"/>
  </si>
  <si>
    <t>ラーゴ河口湖</t>
    <rPh sb="3" eb="6">
      <t>カワグチコ</t>
    </rPh>
    <phoneticPr fontId="6"/>
  </si>
  <si>
    <t>池田・石田</t>
    <rPh sb="0" eb="2">
      <t>イケダ</t>
    </rPh>
    <rPh sb="3" eb="5">
      <t>イシダ</t>
    </rPh>
    <phoneticPr fontId="6"/>
  </si>
  <si>
    <t>ＨＡＴＴＡメニーナ</t>
    <phoneticPr fontId="6"/>
  </si>
  <si>
    <t>公式戦</t>
    <rPh sb="0" eb="3">
      <t>コウシキセン</t>
    </rPh>
    <phoneticPr fontId="6"/>
  </si>
  <si>
    <t>ＴＭ</t>
    <phoneticPr fontId="6"/>
  </si>
  <si>
    <t>⑥</t>
    <phoneticPr fontId="6"/>
  </si>
  <si>
    <t>⑦</t>
    <phoneticPr fontId="6"/>
  </si>
  <si>
    <t>⑧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</si>
</sst>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(&quot;aaa\)"/>
    <numFmt numFmtId="177" formatCode="General&quot;日&quot;"/>
    <numFmt numFmtId="178" formatCode="0_ "/>
    <numFmt numFmtId="179" formatCode="0_ ;[Red]\-0\ "/>
  </numFmts>
  <fonts count="9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Meiryo UI"/>
      <family val="2"/>
      <charset val="128"/>
    </font>
    <font>
      <b/>
      <sz val="12"/>
      <color theme="1"/>
      <name val="Meiryo UI"/>
      <family val="3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8"/>
      <color theme="1"/>
      <name val="Meiryo UI"/>
      <family val="2"/>
      <charset val="128"/>
    </font>
    <font>
      <b/>
      <sz val="9"/>
      <color theme="1"/>
      <name val="Meiryo UI"/>
      <family val="3"/>
      <charset val="128"/>
    </font>
    <font>
      <b/>
      <sz val="18"/>
      <color theme="1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indexed="8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indexed="23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ＭＳ Ｐゴシック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4"/>
      <name val="Meiryo UI"/>
      <family val="3"/>
      <charset val="128"/>
    </font>
    <font>
      <sz val="16"/>
      <color theme="1"/>
      <name val="Meiryo UI"/>
      <family val="3"/>
      <charset val="128"/>
    </font>
    <font>
      <strike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i/>
      <u/>
      <sz val="28"/>
      <color rgb="FFFF0000"/>
      <name val="Times New Roman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18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b/>
      <sz val="11"/>
      <color indexed="23"/>
      <name val="ＭＳ Ｐゴシック"/>
      <family val="3"/>
      <charset val="128"/>
      <scheme val="minor"/>
    </font>
    <font>
      <sz val="8"/>
      <name val="Meiryo UI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2" borderId="21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5" fillId="24" borderId="22" applyNumberFormat="0" applyFon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2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25" borderId="2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24" applyNumberFormat="0" applyAlignment="0" applyProtection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15" fillId="0" borderId="0">
      <alignment vertical="center"/>
    </xf>
    <xf numFmtId="0" fontId="15" fillId="0" borderId="0">
      <alignment vertical="center"/>
    </xf>
    <xf numFmtId="0" fontId="43" fillId="0" borderId="0"/>
    <xf numFmtId="0" fontId="45" fillId="6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/>
    <xf numFmtId="0" fontId="4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>
      <alignment vertical="center"/>
    </xf>
    <xf numFmtId="0" fontId="9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96" fillId="0" borderId="0"/>
    <xf numFmtId="0" fontId="96" fillId="0" borderId="0"/>
    <xf numFmtId="0" fontId="96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664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14" xfId="0" applyFont="1" applyFill="1" applyBorder="1" applyAlignment="1">
      <alignment vertical="center" textRotation="255"/>
    </xf>
    <xf numFmtId="0" fontId="0" fillId="0" borderId="0" xfId="0">
      <alignment vertical="center"/>
    </xf>
    <xf numFmtId="0" fontId="0" fillId="0" borderId="11" xfId="0" applyBorder="1" applyAlignment="1">
      <alignment vertical="center"/>
    </xf>
    <xf numFmtId="0" fontId="11" fillId="0" borderId="6" xfId="0" applyFont="1" applyBorder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>
      <alignment vertical="center"/>
    </xf>
    <xf numFmtId="0" fontId="10" fillId="0" borderId="10" xfId="1" applyBorder="1">
      <alignment vertical="center"/>
    </xf>
    <xf numFmtId="0" fontId="0" fillId="0" borderId="6" xfId="0" applyBorder="1">
      <alignment vertical="center"/>
    </xf>
    <xf numFmtId="0" fontId="0" fillId="0" borderId="10" xfId="0" applyFill="1" applyBorder="1">
      <alignment vertical="center"/>
    </xf>
    <xf numFmtId="0" fontId="10" fillId="0" borderId="10" xfId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11" fillId="0" borderId="6" xfId="0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0" fillId="0" borderId="6" xfId="1" applyFill="1" applyBorder="1">
      <alignment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4" fillId="0" borderId="10" xfId="1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17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6" fillId="0" borderId="0" xfId="2">
      <alignment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176" fontId="19" fillId="0" borderId="16" xfId="2" applyNumberFormat="1" applyFont="1" applyBorder="1" applyAlignment="1">
      <alignment horizontal="center" vertical="center"/>
    </xf>
    <xf numFmtId="0" fontId="19" fillId="0" borderId="16" xfId="2" applyFont="1" applyBorder="1">
      <alignment vertical="center"/>
    </xf>
    <xf numFmtId="0" fontId="19" fillId="0" borderId="17" xfId="2" applyFont="1" applyBorder="1" applyAlignment="1">
      <alignment horizontal="center" vertical="center"/>
    </xf>
    <xf numFmtId="176" fontId="19" fillId="0" borderId="17" xfId="2" applyNumberFormat="1" applyFont="1" applyBorder="1" applyAlignment="1">
      <alignment horizontal="center" vertical="center"/>
    </xf>
    <xf numFmtId="177" fontId="19" fillId="0" borderId="18" xfId="2" applyNumberFormat="1" applyFont="1" applyBorder="1">
      <alignment vertical="center"/>
    </xf>
    <xf numFmtId="0" fontId="19" fillId="0" borderId="18" xfId="2" applyFont="1" applyBorder="1" applyAlignment="1">
      <alignment horizontal="center" vertical="center"/>
    </xf>
    <xf numFmtId="176" fontId="19" fillId="0" borderId="18" xfId="2" applyNumberFormat="1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176" fontId="19" fillId="0" borderId="19" xfId="2" applyNumberFormat="1" applyFont="1" applyBorder="1" applyAlignment="1">
      <alignment horizontal="center" vertical="center"/>
    </xf>
    <xf numFmtId="177" fontId="19" fillId="0" borderId="19" xfId="2" applyNumberFormat="1" applyFont="1" applyBorder="1">
      <alignment vertical="center"/>
    </xf>
    <xf numFmtId="177" fontId="19" fillId="0" borderId="17" xfId="2" applyNumberFormat="1" applyFont="1" applyBorder="1">
      <alignment vertical="center"/>
    </xf>
    <xf numFmtId="177" fontId="19" fillId="0" borderId="20" xfId="2" applyNumberFormat="1" applyFont="1" applyBorder="1">
      <alignment vertical="center"/>
    </xf>
    <xf numFmtId="0" fontId="20" fillId="3" borderId="15" xfId="2" applyFont="1" applyFill="1" applyBorder="1" applyAlignment="1">
      <alignment horizontal="center" vertical="center"/>
    </xf>
    <xf numFmtId="176" fontId="20" fillId="3" borderId="15" xfId="2" applyNumberFormat="1" applyFont="1" applyFill="1" applyBorder="1" applyAlignment="1">
      <alignment horizontal="center" vertical="center"/>
    </xf>
    <xf numFmtId="177" fontId="20" fillId="3" borderId="15" xfId="2" applyNumberFormat="1" applyFont="1" applyFill="1" applyBorder="1">
      <alignment vertical="center"/>
    </xf>
    <xf numFmtId="176" fontId="21" fillId="0" borderId="18" xfId="2" applyNumberFormat="1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176" fontId="19" fillId="0" borderId="8" xfId="2" applyNumberFormat="1" applyFont="1" applyBorder="1" applyAlignment="1">
      <alignment horizontal="center" vertical="center"/>
    </xf>
    <xf numFmtId="176" fontId="19" fillId="0" borderId="15" xfId="2" applyNumberFormat="1" applyFont="1" applyBorder="1" applyAlignment="1">
      <alignment horizontal="center" vertical="center"/>
    </xf>
    <xf numFmtId="177" fontId="19" fillId="0" borderId="15" xfId="2" applyNumberFormat="1" applyFont="1" applyBorder="1">
      <alignment vertical="center"/>
    </xf>
    <xf numFmtId="0" fontId="19" fillId="0" borderId="0" xfId="2" applyFont="1" applyAlignment="1">
      <alignment vertical="center"/>
    </xf>
    <xf numFmtId="0" fontId="16" fillId="0" borderId="0" xfId="2" applyAlignment="1">
      <alignment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46" fillId="0" borderId="0" xfId="50" applyFont="1">
      <alignment vertical="center"/>
    </xf>
    <xf numFmtId="0" fontId="48" fillId="0" borderId="0" xfId="50" applyFont="1">
      <alignment vertical="center"/>
    </xf>
    <xf numFmtId="0" fontId="43" fillId="0" borderId="0" xfId="59"/>
    <xf numFmtId="0" fontId="50" fillId="0" borderId="0" xfId="59" applyFont="1" applyAlignment="1">
      <alignment horizontal="center" vertical="center" shrinkToFit="1"/>
    </xf>
    <xf numFmtId="0" fontId="51" fillId="0" borderId="0" xfId="45" applyFont="1" applyBorder="1">
      <alignment vertical="center"/>
    </xf>
    <xf numFmtId="0" fontId="51" fillId="0" borderId="0" xfId="45" applyFont="1" applyAlignment="1">
      <alignment horizontal="center" vertical="center"/>
    </xf>
    <xf numFmtId="0" fontId="51" fillId="0" borderId="0" xfId="45" applyFont="1">
      <alignment vertical="center"/>
    </xf>
    <xf numFmtId="0" fontId="52" fillId="0" borderId="0" xfId="45" applyFont="1">
      <alignment vertical="center"/>
    </xf>
    <xf numFmtId="0" fontId="53" fillId="0" borderId="15" xfId="45" applyFont="1" applyBorder="1" applyAlignment="1">
      <alignment horizontal="center" vertical="center"/>
    </xf>
    <xf numFmtId="0" fontId="55" fillId="0" borderId="15" xfId="45" applyFont="1" applyBorder="1" applyAlignment="1">
      <alignment horizontal="center" vertical="center" shrinkToFit="1"/>
    </xf>
    <xf numFmtId="0" fontId="55" fillId="0" borderId="1" xfId="45" applyFont="1" applyBorder="1" applyAlignment="1">
      <alignment horizontal="center" vertical="center" shrinkToFit="1"/>
    </xf>
    <xf numFmtId="0" fontId="55" fillId="0" borderId="2" xfId="45" applyFont="1" applyBorder="1" applyAlignment="1">
      <alignment horizontal="center" vertical="center" shrinkToFit="1"/>
    </xf>
    <xf numFmtId="0" fontId="55" fillId="0" borderId="3" xfId="45" applyFont="1" applyBorder="1" applyAlignment="1">
      <alignment horizontal="center" vertical="center" shrinkToFit="1"/>
    </xf>
    <xf numFmtId="0" fontId="57" fillId="0" borderId="15" xfId="45" applyFont="1" applyBorder="1" applyAlignment="1">
      <alignment horizontal="center" vertical="center" shrinkToFit="1"/>
    </xf>
    <xf numFmtId="0" fontId="51" fillId="0" borderId="0" xfId="45" applyFont="1" applyAlignment="1">
      <alignment horizontal="center" vertical="center" shrinkToFit="1"/>
    </xf>
    <xf numFmtId="0" fontId="51" fillId="0" borderId="15" xfId="45" applyFont="1" applyBorder="1" applyAlignment="1">
      <alignment horizontal="center" vertical="center" shrinkToFit="1"/>
    </xf>
    <xf numFmtId="0" fontId="51" fillId="0" borderId="2" xfId="45" applyFont="1" applyBorder="1" applyAlignment="1">
      <alignment horizontal="center" vertical="center" shrinkToFit="1"/>
    </xf>
    <xf numFmtId="0" fontId="58" fillId="0" borderId="37" xfId="45" applyFont="1" applyBorder="1" applyAlignment="1">
      <alignment horizontal="center" vertical="center" shrinkToFit="1"/>
    </xf>
    <xf numFmtId="0" fontId="51" fillId="0" borderId="39" xfId="45" applyFont="1" applyBorder="1" applyAlignment="1">
      <alignment horizontal="center" vertical="center" shrinkToFit="1"/>
    </xf>
    <xf numFmtId="0" fontId="54" fillId="0" borderId="15" xfId="45" applyFont="1" applyFill="1" applyBorder="1" applyAlignment="1">
      <alignment horizontal="center" vertical="center" shrinkToFit="1"/>
    </xf>
    <xf numFmtId="0" fontId="59" fillId="26" borderId="0" xfId="59" applyFont="1" applyFill="1" applyAlignment="1">
      <alignment horizontal="center" vertical="center" shrinkToFit="1"/>
    </xf>
    <xf numFmtId="0" fontId="51" fillId="0" borderId="41" xfId="45" applyFont="1" applyBorder="1" applyAlignment="1">
      <alignment horizontal="center" vertical="center" shrinkToFit="1"/>
    </xf>
    <xf numFmtId="0" fontId="51" fillId="0" borderId="0" xfId="45" applyFont="1" applyBorder="1" applyAlignment="1">
      <alignment horizontal="center" vertical="center" shrinkToFit="1"/>
    </xf>
    <xf numFmtId="0" fontId="51" fillId="0" borderId="42" xfId="45" applyFont="1" applyBorder="1" applyAlignment="1">
      <alignment horizontal="center" vertical="center" shrinkToFit="1"/>
    </xf>
    <xf numFmtId="0" fontId="59" fillId="27" borderId="0" xfId="59" applyFont="1" applyFill="1" applyAlignment="1">
      <alignment horizontal="center" vertical="center" shrinkToFit="1"/>
    </xf>
    <xf numFmtId="0" fontId="51" fillId="0" borderId="9" xfId="45" applyFont="1" applyBorder="1" applyAlignment="1">
      <alignment horizontal="center" vertical="center" shrinkToFit="1"/>
    </xf>
    <xf numFmtId="0" fontId="51" fillId="0" borderId="43" xfId="45" applyFont="1" applyBorder="1" applyAlignment="1">
      <alignment horizontal="center" vertical="center" shrinkToFit="1"/>
    </xf>
    <xf numFmtId="0" fontId="51" fillId="0" borderId="44" xfId="45" applyFont="1" applyBorder="1" applyAlignment="1">
      <alignment horizontal="center" vertical="center" shrinkToFit="1"/>
    </xf>
    <xf numFmtId="0" fontId="59" fillId="28" borderId="0" xfId="59" applyFont="1" applyFill="1" applyAlignment="1">
      <alignment horizontal="center" vertical="center" shrinkToFit="1"/>
    </xf>
    <xf numFmtId="0" fontId="59" fillId="29" borderId="0" xfId="59" applyFont="1" applyFill="1" applyAlignment="1">
      <alignment horizontal="center" vertical="center" shrinkToFit="1"/>
    </xf>
    <xf numFmtId="0" fontId="59" fillId="30" borderId="0" xfId="59" applyFont="1" applyFill="1" applyAlignment="1">
      <alignment horizontal="center" vertical="center" shrinkToFit="1"/>
    </xf>
    <xf numFmtId="0" fontId="59" fillId="31" borderId="0" xfId="59" applyFont="1" applyFill="1" applyAlignment="1">
      <alignment horizontal="center" vertical="center" shrinkToFit="1"/>
    </xf>
    <xf numFmtId="0" fontId="59" fillId="32" borderId="0" xfId="59" applyFont="1" applyFill="1" applyAlignment="1">
      <alignment horizontal="center" vertical="center" shrinkToFit="1"/>
    </xf>
    <xf numFmtId="0" fontId="59" fillId="33" borderId="0" xfId="59" applyFont="1" applyFill="1" applyAlignment="1">
      <alignment horizontal="center" vertical="center" shrinkToFit="1"/>
    </xf>
    <xf numFmtId="0" fontId="59" fillId="0" borderId="0" xfId="59" applyFont="1" applyAlignment="1">
      <alignment horizontal="center" vertical="center" shrinkToFit="1"/>
    </xf>
    <xf numFmtId="0" fontId="51" fillId="0" borderId="42" xfId="45" applyFont="1" applyFill="1" applyBorder="1" applyAlignment="1">
      <alignment horizontal="center" vertical="center" shrinkToFit="1"/>
    </xf>
    <xf numFmtId="0" fontId="58" fillId="34" borderId="37" xfId="45" applyFont="1" applyFill="1" applyBorder="1" applyAlignment="1">
      <alignment horizontal="center" vertical="center" shrinkToFit="1"/>
    </xf>
    <xf numFmtId="0" fontId="51" fillId="34" borderId="15" xfId="45" applyFont="1" applyFill="1" applyBorder="1" applyAlignment="1">
      <alignment horizontal="center" vertical="center" shrinkToFit="1"/>
    </xf>
    <xf numFmtId="0" fontId="51" fillId="34" borderId="41" xfId="45" applyFont="1" applyFill="1" applyBorder="1" applyAlignment="1">
      <alignment horizontal="center" vertical="center" shrinkToFit="1"/>
    </xf>
    <xf numFmtId="0" fontId="51" fillId="34" borderId="0" xfId="45" applyFont="1" applyFill="1" applyBorder="1" applyAlignment="1">
      <alignment horizontal="center" vertical="center" shrinkToFit="1"/>
    </xf>
    <xf numFmtId="0" fontId="51" fillId="34" borderId="42" xfId="45" applyFont="1" applyFill="1" applyBorder="1" applyAlignment="1">
      <alignment horizontal="center" vertical="center" shrinkToFit="1"/>
    </xf>
    <xf numFmtId="0" fontId="51" fillId="34" borderId="9" xfId="45" applyFont="1" applyFill="1" applyBorder="1" applyAlignment="1">
      <alignment horizontal="center" vertical="center" shrinkToFit="1"/>
    </xf>
    <xf numFmtId="0" fontId="51" fillId="34" borderId="43" xfId="45" applyFont="1" applyFill="1" applyBorder="1" applyAlignment="1">
      <alignment horizontal="center" vertical="center" shrinkToFit="1"/>
    </xf>
    <xf numFmtId="0" fontId="51" fillId="34" borderId="44" xfId="45" applyFont="1" applyFill="1" applyBorder="1" applyAlignment="1">
      <alignment horizontal="center" vertical="center" shrinkToFit="1"/>
    </xf>
    <xf numFmtId="0" fontId="43" fillId="0" borderId="0" xfId="45">
      <alignment vertical="center"/>
    </xf>
    <xf numFmtId="0" fontId="43" fillId="0" borderId="0" xfId="45" applyAlignment="1">
      <alignment horizontal="center" vertical="center"/>
    </xf>
    <xf numFmtId="0" fontId="63" fillId="0" borderId="0" xfId="59" applyFont="1" applyAlignment="1">
      <alignment horizontal="left" vertical="center"/>
    </xf>
    <xf numFmtId="0" fontId="43" fillId="0" borderId="0" xfId="59" applyAlignment="1">
      <alignment horizontal="center" vertical="center"/>
    </xf>
    <xf numFmtId="0" fontId="14" fillId="0" borderId="10" xfId="1" applyFont="1" applyBorder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>
      <alignment vertical="center"/>
    </xf>
    <xf numFmtId="0" fontId="10" fillId="0" borderId="46" xfId="1" applyBorder="1">
      <alignment vertical="center"/>
    </xf>
    <xf numFmtId="178" fontId="67" fillId="0" borderId="9" xfId="61" applyNumberFormat="1" applyFont="1" applyFill="1" applyBorder="1" applyAlignment="1" applyProtection="1">
      <alignment horizontal="right" vertical="center" shrinkToFit="1"/>
      <protection locked="0"/>
    </xf>
    <xf numFmtId="0" fontId="43" fillId="0" borderId="43" xfId="61" applyFill="1" applyBorder="1" applyAlignment="1">
      <alignment horizontal="center" vertical="center" shrinkToFit="1"/>
    </xf>
    <xf numFmtId="178" fontId="67" fillId="0" borderId="44" xfId="61" applyNumberFormat="1" applyFont="1" applyFill="1" applyBorder="1" applyAlignment="1" applyProtection="1">
      <alignment horizontal="left" vertical="center" shrinkToFit="1"/>
      <protection locked="0"/>
    </xf>
    <xf numFmtId="178" fontId="67" fillId="0" borderId="9" xfId="61" applyNumberFormat="1" applyFont="1" applyFill="1" applyBorder="1" applyAlignment="1">
      <alignment horizontal="right" vertical="center" shrinkToFit="1"/>
    </xf>
    <xf numFmtId="178" fontId="67" fillId="0" borderId="44" xfId="61" applyNumberFormat="1" applyFont="1" applyFill="1" applyBorder="1" applyAlignment="1">
      <alignment horizontal="left" vertical="center" shrinkToFit="1"/>
    </xf>
    <xf numFmtId="0" fontId="43" fillId="0" borderId="52" xfId="61" applyFill="1" applyBorder="1" applyAlignment="1">
      <alignment horizontal="center" vertical="center" shrinkToFit="1"/>
    </xf>
    <xf numFmtId="178" fontId="67" fillId="0" borderId="80" xfId="61" applyNumberFormat="1" applyFont="1" applyFill="1" applyBorder="1" applyAlignment="1">
      <alignment horizontal="right" vertical="center" shrinkToFit="1"/>
    </xf>
    <xf numFmtId="178" fontId="67" fillId="0" borderId="81" xfId="61" applyNumberFormat="1" applyFont="1" applyFill="1" applyBorder="1" applyAlignment="1">
      <alignment horizontal="left" vertical="center" shrinkToFit="1"/>
    </xf>
    <xf numFmtId="0" fontId="64" fillId="0" borderId="50" xfId="61" applyFont="1" applyFill="1" applyBorder="1" applyAlignment="1">
      <alignment horizontal="center" vertical="center"/>
    </xf>
    <xf numFmtId="0" fontId="43" fillId="0" borderId="0" xfId="61" applyFill="1">
      <alignment vertical="center"/>
    </xf>
    <xf numFmtId="0" fontId="67" fillId="0" borderId="53" xfId="61" applyFont="1" applyFill="1" applyBorder="1" applyAlignment="1">
      <alignment horizontal="center" vertical="center" wrapText="1"/>
    </xf>
    <xf numFmtId="0" fontId="68" fillId="0" borderId="54" xfId="62" applyFont="1" applyFill="1" applyBorder="1" applyAlignment="1">
      <alignment horizontal="center" vertical="center" wrapText="1"/>
    </xf>
    <xf numFmtId="0" fontId="67" fillId="0" borderId="54" xfId="61" applyFont="1" applyFill="1" applyBorder="1" applyAlignment="1">
      <alignment horizontal="center" vertical="center" wrapText="1"/>
    </xf>
    <xf numFmtId="0" fontId="67" fillId="0" borderId="58" xfId="61" applyFont="1" applyFill="1" applyBorder="1" applyAlignment="1">
      <alignment horizontal="center" vertical="center" wrapText="1"/>
    </xf>
    <xf numFmtId="0" fontId="67" fillId="0" borderId="59" xfId="61" applyFont="1" applyFill="1" applyBorder="1" applyAlignment="1">
      <alignment horizontal="center" vertical="center" wrapText="1"/>
    </xf>
    <xf numFmtId="0" fontId="67" fillId="0" borderId="60" xfId="61" applyFont="1" applyFill="1" applyBorder="1" applyAlignment="1">
      <alignment horizontal="center" vertical="center" wrapText="1"/>
    </xf>
    <xf numFmtId="0" fontId="67" fillId="0" borderId="50" xfId="61" applyFont="1" applyFill="1" applyBorder="1" applyAlignment="1">
      <alignment horizontal="center" vertical="center" wrapText="1"/>
    </xf>
    <xf numFmtId="178" fontId="43" fillId="0" borderId="0" xfId="61" applyNumberFormat="1" applyFill="1" applyAlignment="1">
      <alignment vertical="center" shrinkToFit="1"/>
    </xf>
    <xf numFmtId="0" fontId="43" fillId="0" borderId="0" xfId="61" applyFill="1" applyAlignment="1">
      <alignment vertical="center" wrapText="1"/>
    </xf>
    <xf numFmtId="0" fontId="71" fillId="0" borderId="0" xfId="47" applyFont="1" applyAlignment="1">
      <alignment horizontal="center" vertical="center"/>
    </xf>
    <xf numFmtId="0" fontId="71" fillId="0" borderId="43" xfId="47" applyFont="1" applyBorder="1" applyAlignment="1">
      <alignment horizontal="center" vertical="center"/>
    </xf>
    <xf numFmtId="0" fontId="71" fillId="0" borderId="64" xfId="47" applyFont="1" applyBorder="1" applyAlignment="1">
      <alignment horizontal="center" vertical="center"/>
    </xf>
    <xf numFmtId="0" fontId="71" fillId="0" borderId="64" xfId="47" applyFont="1" applyBorder="1" applyAlignment="1">
      <alignment horizontal="center" vertical="center" wrapText="1"/>
    </xf>
    <xf numFmtId="0" fontId="71" fillId="0" borderId="96" xfId="47" applyFont="1" applyBorder="1" applyAlignment="1">
      <alignment horizontal="center" vertical="center"/>
    </xf>
    <xf numFmtId="0" fontId="71" fillId="0" borderId="97" xfId="47" applyFont="1" applyBorder="1" applyAlignment="1">
      <alignment horizontal="center" vertical="center"/>
    </xf>
    <xf numFmtId="0" fontId="71" fillId="0" borderId="95" xfId="47" applyFont="1" applyBorder="1" applyAlignment="1">
      <alignment horizontal="center" vertical="center"/>
    </xf>
    <xf numFmtId="0" fontId="71" fillId="0" borderId="96" xfId="47" applyFont="1" applyBorder="1">
      <alignment vertical="center"/>
    </xf>
    <xf numFmtId="0" fontId="71" fillId="0" borderId="97" xfId="47" applyFont="1" applyBorder="1">
      <alignment vertical="center"/>
    </xf>
    <xf numFmtId="0" fontId="71" fillId="0" borderId="95" xfId="47" applyFont="1" applyBorder="1">
      <alignment vertical="center"/>
    </xf>
    <xf numFmtId="0" fontId="71" fillId="0" borderId="0" xfId="47" applyFont="1" applyAlignment="1">
      <alignment horizontal="left" vertical="center"/>
    </xf>
    <xf numFmtId="0" fontId="71" fillId="0" borderId="38" xfId="47" applyFont="1" applyBorder="1" applyAlignment="1">
      <alignment vertical="top"/>
    </xf>
    <xf numFmtId="0" fontId="71" fillId="0" borderId="39" xfId="47" applyFont="1" applyBorder="1" applyAlignment="1">
      <alignment vertical="top"/>
    </xf>
    <xf numFmtId="0" fontId="71" fillId="0" borderId="40" xfId="47" applyFont="1" applyBorder="1" applyAlignment="1">
      <alignment horizontal="center" vertical="center"/>
    </xf>
    <xf numFmtId="0" fontId="71" fillId="0" borderId="41" xfId="47" applyFont="1" applyBorder="1" applyAlignment="1">
      <alignment vertical="top"/>
    </xf>
    <xf numFmtId="0" fontId="71" fillId="0" borderId="0" xfId="47" applyFont="1" applyAlignment="1">
      <alignment vertical="top"/>
    </xf>
    <xf numFmtId="0" fontId="71" fillId="0" borderId="42" xfId="47" applyFont="1" applyBorder="1" applyAlignment="1">
      <alignment horizontal="center" vertical="center"/>
    </xf>
    <xf numFmtId="0" fontId="71" fillId="0" borderId="9" xfId="47" applyFont="1" applyBorder="1" applyAlignment="1">
      <alignment vertical="top"/>
    </xf>
    <xf numFmtId="0" fontId="71" fillId="0" borderId="43" xfId="47" applyFont="1" applyBorder="1" applyAlignment="1">
      <alignment vertical="top"/>
    </xf>
    <xf numFmtId="0" fontId="71" fillId="0" borderId="44" xfId="47" applyFont="1" applyBorder="1" applyAlignment="1">
      <alignment horizontal="center" vertical="center"/>
    </xf>
    <xf numFmtId="0" fontId="72" fillId="0" borderId="0" xfId="53" applyFont="1">
      <alignment vertical="center"/>
    </xf>
    <xf numFmtId="0" fontId="25" fillId="0" borderId="0" xfId="53">
      <alignment vertical="center"/>
    </xf>
    <xf numFmtId="0" fontId="39" fillId="0" borderId="0" xfId="53" applyFont="1">
      <alignment vertical="center"/>
    </xf>
    <xf numFmtId="0" fontId="25" fillId="0" borderId="64" xfId="53" applyBorder="1" applyAlignment="1">
      <alignment horizontal="center" vertical="center"/>
    </xf>
    <xf numFmtId="0" fontId="39" fillId="0" borderId="64" xfId="53" applyFont="1" applyBorder="1" applyAlignment="1">
      <alignment horizontal="center" vertical="center"/>
    </xf>
    <xf numFmtId="0" fontId="25" fillId="0" borderId="64" xfId="53" applyBorder="1">
      <alignment vertical="center"/>
    </xf>
    <xf numFmtId="0" fontId="74" fillId="0" borderId="64" xfId="53" applyFont="1" applyBorder="1" applyAlignment="1">
      <alignment horizontal="center" vertical="center"/>
    </xf>
    <xf numFmtId="0" fontId="75" fillId="0" borderId="64" xfId="53" applyFont="1" applyBorder="1" applyAlignment="1">
      <alignment horizontal="center" vertical="center"/>
    </xf>
    <xf numFmtId="0" fontId="25" fillId="0" borderId="0" xfId="53" applyAlignment="1">
      <alignment horizontal="center" vertical="center"/>
    </xf>
    <xf numFmtId="0" fontId="75" fillId="0" borderId="64" xfId="53" applyFont="1" applyBorder="1" applyAlignment="1">
      <alignment horizontal="center" vertical="center" shrinkToFit="1"/>
    </xf>
    <xf numFmtId="0" fontId="75" fillId="35" borderId="64" xfId="53" applyFont="1" applyFill="1" applyBorder="1" applyAlignment="1">
      <alignment horizontal="center" vertical="center" shrinkToFit="1"/>
    </xf>
    <xf numFmtId="0" fontId="25" fillId="35" borderId="64" xfId="53" applyFill="1" applyBorder="1" applyAlignment="1">
      <alignment vertical="center" shrinkToFit="1"/>
    </xf>
    <xf numFmtId="0" fontId="53" fillId="0" borderId="64" xfId="54" applyFont="1" applyBorder="1" applyAlignment="1">
      <alignment vertical="center"/>
    </xf>
    <xf numFmtId="0" fontId="25" fillId="35" borderId="64" xfId="53" applyFill="1" applyBorder="1" applyAlignment="1">
      <alignment horizontal="center" vertical="center" shrinkToFit="1"/>
    </xf>
    <xf numFmtId="0" fontId="43" fillId="0" borderId="0" xfId="61" applyFill="1" applyAlignment="1">
      <alignment horizontal="center" vertical="center"/>
    </xf>
    <xf numFmtId="0" fontId="67" fillId="0" borderId="61" xfId="61" applyFont="1" applyFill="1" applyBorder="1" applyAlignment="1">
      <alignment horizontal="center" vertical="center" wrapText="1"/>
    </xf>
    <xf numFmtId="0" fontId="78" fillId="0" borderId="0" xfId="54" applyFont="1" applyAlignment="1">
      <alignment horizontal="center" vertical="center"/>
    </xf>
    <xf numFmtId="0" fontId="78" fillId="0" borderId="0" xfId="54" applyFont="1" applyAlignment="1">
      <alignment vertical="center"/>
    </xf>
    <xf numFmtId="0" fontId="77" fillId="0" borderId="0" xfId="54" applyFont="1" applyAlignment="1">
      <alignment horizontal="center" vertical="center"/>
    </xf>
    <xf numFmtId="0" fontId="79" fillId="0" borderId="64" xfId="54" applyFont="1" applyBorder="1" applyAlignment="1">
      <alignment horizontal="center" vertical="center"/>
    </xf>
    <xf numFmtId="0" fontId="79" fillId="0" borderId="96" xfId="54" applyFont="1" applyBorder="1" applyAlignment="1">
      <alignment vertical="center"/>
    </xf>
    <xf numFmtId="0" fontId="80" fillId="0" borderId="95" xfId="54" applyFont="1" applyBorder="1" applyAlignment="1">
      <alignment vertical="center"/>
    </xf>
    <xf numFmtId="0" fontId="81" fillId="0" borderId="0" xfId="54" applyFont="1" applyAlignment="1">
      <alignment horizontal="center" vertical="center"/>
    </xf>
    <xf numFmtId="0" fontId="81" fillId="0" borderId="0" xfId="54" applyFont="1" applyAlignment="1">
      <alignment vertical="center"/>
    </xf>
    <xf numFmtId="0" fontId="21" fillId="0" borderId="0" xfId="54" applyFont="1" applyAlignment="1">
      <alignment vertical="center"/>
    </xf>
    <xf numFmtId="0" fontId="21" fillId="0" borderId="0" xfId="54" applyFont="1" applyAlignment="1">
      <alignment horizontal="center" vertical="center"/>
    </xf>
    <xf numFmtId="0" fontId="21" fillId="0" borderId="0" xfId="54" applyFont="1" applyAlignment="1">
      <alignment horizontal="right"/>
    </xf>
    <xf numFmtId="0" fontId="80" fillId="0" borderId="0" xfId="54" applyFont="1"/>
    <xf numFmtId="0" fontId="21" fillId="0" borderId="0" xfId="54" applyFont="1" applyAlignment="1">
      <alignment horizontal="right" vertical="top"/>
    </xf>
    <xf numFmtId="0" fontId="21" fillId="0" borderId="0" xfId="54" applyFont="1" applyAlignment="1">
      <alignment horizontal="left"/>
    </xf>
    <xf numFmtId="0" fontId="80" fillId="0" borderId="0" xfId="54" applyFont="1" applyAlignment="1">
      <alignment horizontal="left" vertical="top"/>
    </xf>
    <xf numFmtId="0" fontId="21" fillId="0" borderId="50" xfId="54" applyFont="1" applyBorder="1" applyAlignment="1">
      <alignment horizontal="center" vertical="center"/>
    </xf>
    <xf numFmtId="0" fontId="21" fillId="0" borderId="103" xfId="54" applyFont="1" applyBorder="1" applyAlignment="1">
      <alignment vertical="center"/>
    </xf>
    <xf numFmtId="0" fontId="21" fillId="0" borderId="104" xfId="54" applyFont="1" applyBorder="1" applyAlignment="1">
      <alignment vertical="center"/>
    </xf>
    <xf numFmtId="0" fontId="21" fillId="0" borderId="98" xfId="54" applyFont="1" applyBorder="1" applyAlignment="1">
      <alignment horizontal="centerContinuous" vertical="center"/>
    </xf>
    <xf numFmtId="0" fontId="21" fillId="0" borderId="101" xfId="54" applyFont="1" applyBorder="1" applyAlignment="1">
      <alignment horizontal="centerContinuous" vertical="center"/>
    </xf>
    <xf numFmtId="0" fontId="21" fillId="0" borderId="102" xfId="54" applyFont="1" applyBorder="1" applyAlignment="1">
      <alignment horizontal="centerContinuous" vertical="center"/>
    </xf>
    <xf numFmtId="0" fontId="80" fillId="0" borderId="0" xfId="54" applyFont="1" applyAlignment="1">
      <alignment vertical="center"/>
    </xf>
    <xf numFmtId="0" fontId="80" fillId="0" borderId="59" xfId="54" applyFont="1" applyBorder="1" applyAlignment="1">
      <alignment horizontal="center" vertical="center"/>
    </xf>
    <xf numFmtId="0" fontId="21" fillId="0" borderId="53" xfId="54" applyFont="1" applyBorder="1" applyAlignment="1">
      <alignment vertical="center"/>
    </xf>
    <xf numFmtId="0" fontId="21" fillId="0" borderId="58" xfId="54" applyFont="1" applyBorder="1" applyAlignment="1">
      <alignment vertical="center"/>
    </xf>
    <xf numFmtId="0" fontId="82" fillId="0" borderId="60" xfId="54" applyFont="1" applyBorder="1" applyAlignment="1">
      <alignment horizontal="center" vertical="center"/>
    </xf>
    <xf numFmtId="0" fontId="82" fillId="0" borderId="56" xfId="54" applyFont="1" applyBorder="1" applyAlignment="1">
      <alignment horizontal="centerContinuous" vertical="center"/>
    </xf>
    <xf numFmtId="0" fontId="82" fillId="0" borderId="61" xfId="54" applyFont="1" applyBorder="1" applyAlignment="1">
      <alignment horizontal="centerContinuous" vertical="center"/>
    </xf>
    <xf numFmtId="0" fontId="21" fillId="0" borderId="60" xfId="54" applyFont="1" applyBorder="1" applyAlignment="1">
      <alignment horizontal="center" vertical="center"/>
    </xf>
    <xf numFmtId="0" fontId="80" fillId="0" borderId="56" xfId="54" applyFont="1" applyBorder="1" applyAlignment="1">
      <alignment horizontal="centerContinuous" vertical="center"/>
    </xf>
    <xf numFmtId="0" fontId="21" fillId="3" borderId="105" xfId="54" applyFont="1" applyFill="1" applyBorder="1" applyAlignment="1">
      <alignment horizontal="center" vertical="center"/>
    </xf>
    <xf numFmtId="0" fontId="21" fillId="3" borderId="106" xfId="54" applyFont="1" applyFill="1" applyBorder="1" applyAlignment="1">
      <alignment horizontal="center" vertical="center"/>
    </xf>
    <xf numFmtId="0" fontId="80" fillId="0" borderId="107" xfId="54" applyFont="1" applyBorder="1" applyAlignment="1">
      <alignment horizontal="center" vertical="center"/>
    </xf>
    <xf numFmtId="0" fontId="21" fillId="0" borderId="63" xfId="54" applyFont="1" applyBorder="1" applyAlignment="1">
      <alignment vertical="center"/>
    </xf>
    <xf numFmtId="0" fontId="21" fillId="0" borderId="65" xfId="54" applyFont="1" applyBorder="1" applyAlignment="1">
      <alignment vertical="center"/>
    </xf>
    <xf numFmtId="0" fontId="82" fillId="0" borderId="108" xfId="54" applyFont="1" applyBorder="1" applyAlignment="1">
      <alignment horizontal="center" vertical="center"/>
    </xf>
    <xf numFmtId="0" fontId="82" fillId="0" borderId="95" xfId="54" applyFont="1" applyBorder="1" applyAlignment="1">
      <alignment horizontal="left" vertical="center"/>
    </xf>
    <xf numFmtId="0" fontId="82" fillId="0" borderId="95" xfId="54" applyFont="1" applyBorder="1" applyAlignment="1">
      <alignment horizontal="centerContinuous" vertical="center"/>
    </xf>
    <xf numFmtId="0" fontId="82" fillId="0" borderId="109" xfId="54" applyFont="1" applyBorder="1" applyAlignment="1">
      <alignment horizontal="centerContinuous" vertical="center"/>
    </xf>
    <xf numFmtId="0" fontId="21" fillId="0" borderId="108" xfId="54" applyFont="1" applyBorder="1" applyAlignment="1">
      <alignment horizontal="center" vertical="center"/>
    </xf>
    <xf numFmtId="0" fontId="80" fillId="0" borderId="95" xfId="54" applyFont="1" applyBorder="1" applyAlignment="1">
      <alignment horizontal="left" vertical="center"/>
    </xf>
    <xf numFmtId="0" fontId="21" fillId="2" borderId="10" xfId="54" applyFont="1" applyFill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21" fillId="0" borderId="110" xfId="54" applyFont="1" applyBorder="1" applyAlignment="1">
      <alignment horizontal="center" vertical="center"/>
    </xf>
    <xf numFmtId="0" fontId="78" fillId="0" borderId="63" xfId="54" applyFont="1" applyBorder="1" applyAlignment="1">
      <alignment vertical="center"/>
    </xf>
    <xf numFmtId="0" fontId="78" fillId="0" borderId="65" xfId="54" applyFont="1" applyBorder="1" applyAlignment="1">
      <alignment vertical="center"/>
    </xf>
    <xf numFmtId="0" fontId="80" fillId="0" borderId="95" xfId="54" applyFont="1" applyBorder="1" applyAlignment="1">
      <alignment horizontal="centerContinuous" vertical="center"/>
    </xf>
    <xf numFmtId="0" fontId="21" fillId="2" borderId="83" xfId="54" applyFont="1" applyFill="1" applyBorder="1" applyAlignment="1">
      <alignment horizontal="center" vertical="center"/>
    </xf>
    <xf numFmtId="0" fontId="21" fillId="0" borderId="79" xfId="54" applyFont="1" applyBorder="1" applyAlignment="1">
      <alignment horizontal="center" vertical="center"/>
    </xf>
    <xf numFmtId="0" fontId="21" fillId="0" borderId="111" xfId="54" applyFont="1" applyBorder="1" applyAlignment="1">
      <alignment horizontal="center" vertical="center"/>
    </xf>
    <xf numFmtId="0" fontId="82" fillId="0" borderId="95" xfId="54" applyFont="1" applyBorder="1" applyAlignment="1">
      <alignment horizontal="center" vertical="center"/>
    </xf>
    <xf numFmtId="0" fontId="82" fillId="0" borderId="109" xfId="54" applyFont="1" applyBorder="1" applyAlignment="1">
      <alignment horizontal="center" vertical="center"/>
    </xf>
    <xf numFmtId="0" fontId="80" fillId="0" borderId="112" xfId="54" applyFont="1" applyBorder="1" applyAlignment="1">
      <alignment horizontal="center" vertical="center"/>
    </xf>
    <xf numFmtId="0" fontId="21" fillId="0" borderId="82" xfId="54" applyFont="1" applyBorder="1" applyAlignment="1">
      <alignment vertical="center"/>
    </xf>
    <xf numFmtId="0" fontId="21" fillId="0" borderId="84" xfId="54" applyFont="1" applyBorder="1" applyAlignment="1">
      <alignment vertical="center"/>
    </xf>
    <xf numFmtId="0" fontId="82" fillId="0" borderId="113" xfId="54" applyFont="1" applyBorder="1" applyAlignment="1">
      <alignment horizontal="center" vertical="center"/>
    </xf>
    <xf numFmtId="0" fontId="82" fillId="0" borderId="114" xfId="54" applyFont="1" applyBorder="1" applyAlignment="1">
      <alignment horizontal="center" vertical="center"/>
    </xf>
    <xf numFmtId="0" fontId="82" fillId="0" borderId="115" xfId="54" applyFont="1" applyBorder="1" applyAlignment="1">
      <alignment horizontal="center" vertical="center"/>
    </xf>
    <xf numFmtId="0" fontId="21" fillId="0" borderId="113" xfId="54" applyFont="1" applyBorder="1" applyAlignment="1">
      <alignment horizontal="center" vertical="center"/>
    </xf>
    <xf numFmtId="0" fontId="80" fillId="0" borderId="114" xfId="54" applyFont="1" applyBorder="1" applyAlignment="1">
      <alignment horizontal="centerContinuous" vertical="center"/>
    </xf>
    <xf numFmtId="0" fontId="82" fillId="0" borderId="114" xfId="54" applyFont="1" applyBorder="1" applyAlignment="1">
      <alignment horizontal="centerContinuous" vertical="center"/>
    </xf>
    <xf numFmtId="0" fontId="82" fillId="0" borderId="115" xfId="54" applyFont="1" applyBorder="1" applyAlignment="1">
      <alignment horizontal="centerContinuous" vertical="center"/>
    </xf>
    <xf numFmtId="0" fontId="21" fillId="0" borderId="46" xfId="54" applyFont="1" applyBorder="1" applyAlignment="1">
      <alignment horizontal="center" vertical="center"/>
    </xf>
    <xf numFmtId="0" fontId="21" fillId="0" borderId="46" xfId="54" applyFont="1" applyBorder="1" applyAlignment="1">
      <alignment horizontal="center" vertical="center" shrinkToFit="1"/>
    </xf>
    <xf numFmtId="0" fontId="83" fillId="0" borderId="10" xfId="54" applyFont="1" applyBorder="1" applyAlignment="1">
      <alignment horizontal="center" vertical="center"/>
    </xf>
    <xf numFmtId="0" fontId="84" fillId="0" borderId="9" xfId="54" applyFont="1" applyBorder="1" applyAlignment="1">
      <alignment horizontal="center" vertical="center"/>
    </xf>
    <xf numFmtId="0" fontId="84" fillId="0" borderId="96" xfId="54" applyFont="1" applyBorder="1" applyAlignment="1">
      <alignment horizontal="center" vertical="center"/>
    </xf>
    <xf numFmtId="0" fontId="83" fillId="0" borderId="41" xfId="54" applyFont="1" applyBorder="1" applyAlignment="1">
      <alignment horizontal="center" vertical="center"/>
    </xf>
    <xf numFmtId="0" fontId="21" fillId="0" borderId="64" xfId="54" applyFont="1" applyBorder="1" applyAlignment="1">
      <alignment horizontal="center" vertical="center"/>
    </xf>
    <xf numFmtId="0" fontId="83" fillId="0" borderId="64" xfId="54" applyFont="1" applyBorder="1" applyAlignment="1">
      <alignment horizontal="center" vertical="center"/>
    </xf>
    <xf numFmtId="0" fontId="84" fillId="0" borderId="10" xfId="54" applyFont="1" applyBorder="1" applyAlignment="1">
      <alignment horizontal="center" vertical="center"/>
    </xf>
    <xf numFmtId="0" fontId="84" fillId="0" borderId="64" xfId="54" applyFont="1" applyBorder="1" applyAlignment="1">
      <alignment horizontal="center" vertical="center"/>
    </xf>
    <xf numFmtId="14" fontId="82" fillId="0" borderId="9" xfId="54" applyNumberFormat="1" applyFont="1" applyBorder="1" applyAlignment="1">
      <alignment horizontal="center" vertical="center" shrinkToFit="1"/>
    </xf>
    <xf numFmtId="14" fontId="82" fillId="0" borderId="43" xfId="54" applyNumberFormat="1" applyFont="1" applyBorder="1" applyAlignment="1">
      <alignment horizontal="center" vertical="center" shrinkToFit="1"/>
    </xf>
    <xf numFmtId="14" fontId="82" fillId="0" borderId="44" xfId="54" applyNumberFormat="1" applyFont="1" applyBorder="1" applyAlignment="1">
      <alignment horizontal="center" vertical="center" shrinkToFit="1"/>
    </xf>
    <xf numFmtId="0" fontId="82" fillId="0" borderId="95" xfId="54" applyFont="1" applyBorder="1" applyAlignment="1">
      <alignment horizontal="center" vertical="center" shrinkToFit="1"/>
    </xf>
    <xf numFmtId="49" fontId="82" fillId="0" borderId="9" xfId="54" applyNumberFormat="1" applyFont="1" applyBorder="1" applyAlignment="1">
      <alignment horizontal="center" vertical="center" shrinkToFit="1"/>
    </xf>
    <xf numFmtId="0" fontId="82" fillId="0" borderId="44" xfId="54" applyFont="1" applyBorder="1" applyAlignment="1">
      <alignment horizontal="center" vertical="center" shrinkToFit="1"/>
    </xf>
    <xf numFmtId="0" fontId="21" fillId="0" borderId="0" xfId="54" applyFont="1" applyAlignment="1">
      <alignment horizontal="left" vertical="center"/>
    </xf>
    <xf numFmtId="0" fontId="21" fillId="0" borderId="0" xfId="54" applyFont="1" applyAlignment="1">
      <alignment horizontal="right" vertical="center"/>
    </xf>
    <xf numFmtId="0" fontId="66" fillId="0" borderId="52" xfId="61" applyFont="1" applyFill="1" applyBorder="1">
      <alignment vertical="center"/>
    </xf>
    <xf numFmtId="0" fontId="67" fillId="0" borderId="9" xfId="61" applyFont="1" applyFill="1" applyBorder="1" applyAlignment="1">
      <alignment horizontal="right" vertical="center" wrapText="1"/>
    </xf>
    <xf numFmtId="0" fontId="43" fillId="0" borderId="43" xfId="61" applyFill="1" applyBorder="1" applyAlignment="1">
      <alignment horizontal="center" vertical="center" wrapText="1"/>
    </xf>
    <xf numFmtId="0" fontId="67" fillId="0" borderId="44" xfId="61" applyFont="1" applyFill="1" applyBorder="1" applyAlignment="1">
      <alignment horizontal="left" vertical="center" wrapText="1"/>
    </xf>
    <xf numFmtId="0" fontId="67" fillId="0" borderId="80" xfId="61" applyFont="1" applyFill="1" applyBorder="1" applyAlignment="1" applyProtection="1">
      <alignment horizontal="right" vertical="center" shrinkToFit="1"/>
      <protection locked="0"/>
    </xf>
    <xf numFmtId="0" fontId="67" fillId="0" borderId="81" xfId="61" applyFont="1" applyFill="1" applyBorder="1" applyAlignment="1" applyProtection="1">
      <alignment horizontal="left" vertical="center" shrinkToFit="1"/>
      <protection locked="0"/>
    </xf>
    <xf numFmtId="0" fontId="80" fillId="0" borderId="0" xfId="48" applyFont="1">
      <alignment vertical="center"/>
    </xf>
    <xf numFmtId="0" fontId="80" fillId="0" borderId="64" xfId="48" applyFont="1" applyBorder="1" applyAlignment="1">
      <alignment horizontal="center" vertical="center"/>
    </xf>
    <xf numFmtId="56" fontId="80" fillId="0" borderId="64" xfId="48" applyNumberFormat="1" applyFont="1" applyBorder="1" applyAlignment="1">
      <alignment horizontal="center" vertical="center"/>
    </xf>
    <xf numFmtId="0" fontId="80" fillId="0" borderId="38" xfId="48" applyFont="1" applyBorder="1" applyAlignment="1">
      <alignment horizontal="center" vertical="center" textRotation="255"/>
    </xf>
    <xf numFmtId="0" fontId="80" fillId="0" borderId="39" xfId="48" applyFont="1" applyBorder="1" applyAlignment="1">
      <alignment horizontal="center" vertical="center" textRotation="255"/>
    </xf>
    <xf numFmtId="0" fontId="80" fillId="0" borderId="40" xfId="48" applyFont="1" applyBorder="1" applyAlignment="1">
      <alignment horizontal="center" vertical="center"/>
    </xf>
    <xf numFmtId="0" fontId="80" fillId="0" borderId="37" xfId="48" applyFont="1" applyBorder="1" applyAlignment="1">
      <alignment horizontal="center" vertical="center"/>
    </xf>
    <xf numFmtId="56" fontId="80" fillId="0" borderId="37" xfId="48" applyNumberFormat="1" applyFont="1" applyBorder="1" applyAlignment="1">
      <alignment horizontal="center" vertical="center"/>
    </xf>
    <xf numFmtId="56" fontId="86" fillId="0" borderId="37" xfId="48" applyNumberFormat="1" applyFont="1" applyBorder="1" applyAlignment="1">
      <alignment horizontal="center" vertical="center"/>
    </xf>
    <xf numFmtId="0" fontId="80" fillId="0" borderId="9" xfId="48" applyFont="1" applyBorder="1" applyAlignment="1">
      <alignment horizontal="center" vertical="center" shrinkToFit="1"/>
    </xf>
    <xf numFmtId="0" fontId="80" fillId="0" borderId="43" xfId="48" applyFont="1" applyBorder="1" applyAlignment="1">
      <alignment horizontal="center" vertical="center" shrinkToFit="1"/>
    </xf>
    <xf numFmtId="0" fontId="80" fillId="0" borderId="42" xfId="48" applyFont="1" applyBorder="1" applyAlignment="1">
      <alignment horizontal="center" vertical="center" shrinkToFit="1"/>
    </xf>
    <xf numFmtId="56" fontId="80" fillId="0" borderId="37" xfId="48" applyNumberFormat="1" applyFont="1" applyBorder="1" applyAlignment="1">
      <alignment horizontal="center" vertical="center" shrinkToFit="1"/>
    </xf>
    <xf numFmtId="0" fontId="80" fillId="0" borderId="117" xfId="48" applyFont="1" applyBorder="1" applyAlignment="1">
      <alignment horizontal="center" vertical="center"/>
    </xf>
    <xf numFmtId="0" fontId="80" fillId="0" borderId="117" xfId="48" applyFont="1" applyBorder="1" applyAlignment="1">
      <alignment horizontal="center" vertical="center" shrinkToFit="1"/>
    </xf>
    <xf numFmtId="0" fontId="80" fillId="0" borderId="118" xfId="48" applyFont="1" applyBorder="1" applyAlignment="1">
      <alignment horizontal="center" vertical="center"/>
    </xf>
    <xf numFmtId="0" fontId="80" fillId="0" borderId="118" xfId="48" applyFont="1" applyBorder="1" applyAlignment="1">
      <alignment horizontal="center" vertical="center" shrinkToFit="1"/>
    </xf>
    <xf numFmtId="0" fontId="87" fillId="0" borderId="0" xfId="48" applyFont="1">
      <alignment vertical="center"/>
    </xf>
    <xf numFmtId="0" fontId="80" fillId="0" borderId="0" xfId="48" applyFont="1" applyAlignment="1">
      <alignment horizontal="center" vertical="center"/>
    </xf>
    <xf numFmtId="0" fontId="0" fillId="0" borderId="96" xfId="0" applyBorder="1" applyAlignment="1">
      <alignment vertical="center"/>
    </xf>
    <xf numFmtId="0" fontId="0" fillId="0" borderId="64" xfId="0" applyBorder="1">
      <alignment vertical="center"/>
    </xf>
    <xf numFmtId="0" fontId="10" fillId="0" borderId="64" xfId="1" applyBorder="1">
      <alignment vertical="center"/>
    </xf>
    <xf numFmtId="0" fontId="0" fillId="0" borderId="96" xfId="0" applyFill="1" applyBorder="1" applyAlignment="1">
      <alignment vertical="center"/>
    </xf>
    <xf numFmtId="0" fontId="0" fillId="0" borderId="64" xfId="0" applyFill="1" applyBorder="1">
      <alignment vertical="center"/>
    </xf>
    <xf numFmtId="0" fontId="10" fillId="0" borderId="64" xfId="1" applyFill="1" applyBorder="1">
      <alignment vertical="center"/>
    </xf>
    <xf numFmtId="0" fontId="3" fillId="0" borderId="0" xfId="65">
      <alignment vertical="center"/>
    </xf>
    <xf numFmtId="0" fontId="89" fillId="36" borderId="64" xfId="65" applyFont="1" applyFill="1" applyBorder="1" applyAlignment="1">
      <alignment horizontal="center" vertical="center"/>
    </xf>
    <xf numFmtId="0" fontId="90" fillId="37" borderId="64" xfId="65" applyFont="1" applyFill="1" applyBorder="1" applyAlignment="1">
      <alignment horizontal="center" vertical="center"/>
    </xf>
    <xf numFmtId="0" fontId="89" fillId="38" borderId="64" xfId="65" applyFont="1" applyFill="1" applyBorder="1" applyAlignment="1">
      <alignment horizontal="center" vertical="center"/>
    </xf>
    <xf numFmtId="0" fontId="3" fillId="39" borderId="64" xfId="65" applyFill="1" applyBorder="1" applyAlignment="1">
      <alignment horizontal="center" vertical="center"/>
    </xf>
    <xf numFmtId="0" fontId="3" fillId="0" borderId="64" xfId="65" applyBorder="1">
      <alignment vertical="center"/>
    </xf>
    <xf numFmtId="0" fontId="92" fillId="0" borderId="0" xfId="65" applyFont="1" applyAlignment="1">
      <alignment horizontal="center" vertical="center"/>
    </xf>
    <xf numFmtId="0" fontId="3" fillId="44" borderId="64" xfId="65" applyFill="1" applyBorder="1" applyAlignment="1">
      <alignment horizontal="center" vertical="center"/>
    </xf>
    <xf numFmtId="0" fontId="3" fillId="45" borderId="64" xfId="65" applyFill="1" applyBorder="1" applyAlignment="1">
      <alignment horizontal="center" vertical="center"/>
    </xf>
    <xf numFmtId="0" fontId="3" fillId="42" borderId="64" xfId="65" applyFill="1" applyBorder="1" applyAlignment="1">
      <alignment horizontal="center" vertical="center"/>
    </xf>
    <xf numFmtId="0" fontId="3" fillId="43" borderId="64" xfId="65" applyFill="1" applyBorder="1" applyAlignment="1">
      <alignment horizontal="center" vertical="center"/>
    </xf>
    <xf numFmtId="0" fontId="3" fillId="41" borderId="64" xfId="65" applyFill="1" applyBorder="1" applyAlignment="1">
      <alignment horizontal="center" vertical="center"/>
    </xf>
    <xf numFmtId="0" fontId="3" fillId="46" borderId="64" xfId="65" applyFill="1" applyBorder="1" applyAlignment="1">
      <alignment horizontal="center" vertical="center"/>
    </xf>
    <xf numFmtId="0" fontId="3" fillId="41" borderId="96" xfId="65" applyFill="1" applyBorder="1" applyAlignment="1">
      <alignment horizontal="center" vertical="center"/>
    </xf>
    <xf numFmtId="0" fontId="3" fillId="43" borderId="96" xfId="65" applyFill="1" applyBorder="1" applyAlignment="1">
      <alignment horizontal="center" vertical="center"/>
    </xf>
    <xf numFmtId="0" fontId="3" fillId="46" borderId="96" xfId="65" applyFill="1" applyBorder="1" applyAlignment="1">
      <alignment horizontal="center" vertical="center"/>
    </xf>
    <xf numFmtId="0" fontId="3" fillId="42" borderId="96" xfId="65" applyFill="1" applyBorder="1" applyAlignment="1">
      <alignment horizontal="center" vertical="center"/>
    </xf>
    <xf numFmtId="0" fontId="3" fillId="44" borderId="96" xfId="65" applyFill="1" applyBorder="1" applyAlignment="1">
      <alignment horizontal="center" vertical="center"/>
    </xf>
    <xf numFmtId="0" fontId="3" fillId="45" borderId="96" xfId="65" applyFill="1" applyBorder="1" applyAlignment="1">
      <alignment horizontal="center" vertical="center"/>
    </xf>
    <xf numFmtId="0" fontId="3" fillId="0" borderId="64" xfId="65" applyBorder="1" applyAlignment="1">
      <alignment horizontal="center" vertical="center"/>
    </xf>
    <xf numFmtId="0" fontId="3" fillId="0" borderId="64" xfId="65" applyBorder="1" applyAlignment="1">
      <alignment horizontal="center" vertical="center"/>
    </xf>
    <xf numFmtId="0" fontId="93" fillId="0" borderId="118" xfId="48" applyFont="1" applyBorder="1" applyAlignment="1">
      <alignment horizontal="center" vertical="center" shrinkToFit="1"/>
    </xf>
    <xf numFmtId="0" fontId="3" fillId="0" borderId="0" xfId="65" applyFill="1" applyBorder="1" applyAlignment="1">
      <alignment horizontal="center" vertical="center"/>
    </xf>
    <xf numFmtId="178" fontId="67" fillId="45" borderId="9" xfId="61" applyNumberFormat="1" applyFont="1" applyFill="1" applyBorder="1" applyAlignment="1" applyProtection="1">
      <alignment horizontal="right" vertical="center" shrinkToFit="1"/>
      <protection locked="0"/>
    </xf>
    <xf numFmtId="0" fontId="43" fillId="45" borderId="43" xfId="61" applyFill="1" applyBorder="1" applyAlignment="1">
      <alignment horizontal="center" vertical="center" shrinkToFit="1"/>
    </xf>
    <xf numFmtId="178" fontId="67" fillId="45" borderId="44" xfId="61" applyNumberFormat="1" applyFont="1" applyFill="1" applyBorder="1" applyAlignment="1" applyProtection="1">
      <alignment horizontal="left" vertical="center" shrinkToFit="1"/>
      <protection locked="0"/>
    </xf>
    <xf numFmtId="178" fontId="67" fillId="45" borderId="44" xfId="61" applyNumberFormat="1" applyFont="1" applyFill="1" applyBorder="1" applyAlignment="1">
      <alignment horizontal="left" vertical="center" shrinkToFit="1"/>
    </xf>
    <xf numFmtId="0" fontId="1" fillId="0" borderId="0" xfId="65" applyFont="1">
      <alignment vertical="center"/>
    </xf>
    <xf numFmtId="0" fontId="2" fillId="43" borderId="64" xfId="65" applyFont="1" applyFill="1" applyBorder="1" applyAlignment="1">
      <alignment horizontal="center" vertical="center"/>
    </xf>
    <xf numFmtId="0" fontId="1" fillId="44" borderId="64" xfId="65" applyFont="1" applyFill="1" applyBorder="1" applyAlignment="1">
      <alignment horizontal="center" vertical="center"/>
    </xf>
    <xf numFmtId="0" fontId="0" fillId="43" borderId="10" xfId="0" applyFill="1" applyBorder="1">
      <alignment vertical="center"/>
    </xf>
    <xf numFmtId="0" fontId="80" fillId="0" borderId="117" xfId="70" applyFont="1" applyBorder="1" applyAlignment="1">
      <alignment horizontal="center" vertical="center" shrinkToFit="1"/>
    </xf>
    <xf numFmtId="0" fontId="80" fillId="0" borderId="118" xfId="70" applyFont="1" applyBorder="1" applyAlignment="1">
      <alignment horizontal="center" vertical="center" shrinkToFit="1"/>
    </xf>
    <xf numFmtId="0" fontId="51" fillId="0" borderId="43" xfId="45" applyFont="1" applyBorder="1" applyAlignment="1">
      <alignment horizontal="center" vertical="center" shrinkToFit="1"/>
    </xf>
    <xf numFmtId="0" fontId="95" fillId="0" borderId="64" xfId="45" applyFont="1" applyBorder="1" applyAlignment="1">
      <alignment horizontal="center" vertical="center"/>
    </xf>
    <xf numFmtId="0" fontId="55" fillId="0" borderId="64" xfId="45" applyFont="1" applyBorder="1" applyAlignment="1">
      <alignment horizontal="center" vertical="center" shrinkToFit="1"/>
    </xf>
    <xf numFmtId="0" fontId="55" fillId="0" borderId="95" xfId="45" applyFont="1" applyBorder="1" applyAlignment="1">
      <alignment horizontal="center" vertical="center" shrinkToFit="1"/>
    </xf>
    <xf numFmtId="0" fontId="55" fillId="0" borderId="96" xfId="45" applyFont="1" applyBorder="1" applyAlignment="1">
      <alignment horizontal="center" vertical="center" shrinkToFit="1"/>
    </xf>
    <xf numFmtId="0" fontId="55" fillId="0" borderId="97" xfId="45" applyFont="1" applyBorder="1" applyAlignment="1">
      <alignment horizontal="center" vertical="center" shrinkToFit="1"/>
    </xf>
    <xf numFmtId="0" fontId="57" fillId="0" borderId="64" xfId="45" applyFont="1" applyBorder="1" applyAlignment="1">
      <alignment horizontal="center" vertical="center" shrinkToFit="1"/>
    </xf>
    <xf numFmtId="0" fontId="51" fillId="0" borderId="64" xfId="45" applyFont="1" applyBorder="1" applyAlignment="1">
      <alignment horizontal="center" vertical="center" shrinkToFit="1"/>
    </xf>
    <xf numFmtId="0" fontId="51" fillId="0" borderId="95" xfId="45" applyFont="1" applyBorder="1" applyAlignment="1">
      <alignment horizontal="center" vertical="center" shrinkToFit="1"/>
    </xf>
    <xf numFmtId="0" fontId="94" fillId="0" borderId="64" xfId="45" applyFont="1" applyBorder="1" applyAlignment="1">
      <alignment horizontal="center" vertical="center" shrinkToFit="1"/>
    </xf>
    <xf numFmtId="0" fontId="51" fillId="0" borderId="0" xfId="45" applyFont="1" applyAlignment="1">
      <alignment horizontal="center" vertical="center" shrinkToFit="1"/>
    </xf>
    <xf numFmtId="0" fontId="54" fillId="0" borderId="64" xfId="45" applyFont="1" applyBorder="1" applyAlignment="1">
      <alignment horizontal="center" vertical="center" shrinkToFit="1"/>
    </xf>
    <xf numFmtId="0" fontId="51" fillId="0" borderId="39" xfId="45" applyFont="1" applyBorder="1" applyAlignment="1">
      <alignment horizontal="center" vertical="center" shrinkToFit="1"/>
    </xf>
    <xf numFmtId="0" fontId="51" fillId="0" borderId="39" xfId="45" applyFont="1" applyBorder="1" applyAlignment="1">
      <alignment horizontal="center" vertical="center" shrinkToFit="1"/>
    </xf>
    <xf numFmtId="0" fontId="51" fillId="0" borderId="0" xfId="45" applyFont="1" applyAlignment="1">
      <alignment horizontal="center" vertical="center" shrinkToFit="1"/>
    </xf>
    <xf numFmtId="0" fontId="51" fillId="0" borderId="43" xfId="45" applyFont="1" applyBorder="1" applyAlignment="1">
      <alignment horizontal="center" vertical="center" shrinkToFit="1"/>
    </xf>
    <xf numFmtId="0" fontId="51" fillId="0" borderId="95" xfId="45" applyFont="1" applyBorder="1" applyAlignment="1">
      <alignment horizontal="center" vertical="center" shrinkToFit="1"/>
    </xf>
    <xf numFmtId="0" fontId="55" fillId="0" borderId="95" xfId="45" applyFont="1" applyBorder="1" applyAlignment="1">
      <alignment horizontal="center" vertical="center" shrinkToFit="1"/>
    </xf>
    <xf numFmtId="0" fontId="55" fillId="0" borderId="96" xfId="45" applyFont="1" applyBorder="1" applyAlignment="1">
      <alignment horizontal="center" vertical="center" shrinkToFit="1"/>
    </xf>
    <xf numFmtId="0" fontId="55" fillId="0" borderId="97" xfId="45" applyFont="1" applyBorder="1" applyAlignment="1">
      <alignment horizontal="center" vertical="center" shrinkToFit="1"/>
    </xf>
    <xf numFmtId="0" fontId="51" fillId="34" borderId="43" xfId="45" applyFont="1" applyFill="1" applyBorder="1" applyAlignment="1">
      <alignment horizontal="center" vertical="center" shrinkToFit="1"/>
    </xf>
    <xf numFmtId="0" fontId="53" fillId="0" borderId="64" xfId="45" applyFont="1" applyBorder="1" applyAlignment="1">
      <alignment horizontal="center" vertical="center"/>
    </xf>
    <xf numFmtId="0" fontId="51" fillId="34" borderId="64" xfId="45" applyFont="1" applyFill="1" applyBorder="1" applyAlignment="1">
      <alignment horizontal="center" vertical="center" shrinkToFit="1"/>
    </xf>
    <xf numFmtId="0" fontId="51" fillId="34" borderId="0" xfId="45" applyFont="1" applyFill="1" applyAlignment="1">
      <alignment horizontal="center" vertical="center" shrinkToFit="1"/>
    </xf>
    <xf numFmtId="0" fontId="51" fillId="0" borderId="0" xfId="45" applyFont="1" applyAlignment="1">
      <alignment horizontal="center" vertical="center" shrinkToFit="1"/>
    </xf>
    <xf numFmtId="0" fontId="51" fillId="0" borderId="43" xfId="45" applyFont="1" applyBorder="1" applyAlignment="1">
      <alignment horizontal="center" vertical="center" shrinkToFit="1"/>
    </xf>
    <xf numFmtId="0" fontId="51" fillId="0" borderId="95" xfId="45" applyFont="1" applyBorder="1" applyAlignment="1">
      <alignment horizontal="center" vertical="center" shrinkToFit="1"/>
    </xf>
    <xf numFmtId="0" fontId="55" fillId="0" borderId="96" xfId="45" applyFont="1" applyBorder="1" applyAlignment="1">
      <alignment horizontal="center" vertical="center" shrinkToFit="1"/>
    </xf>
    <xf numFmtId="0" fontId="55" fillId="0" borderId="97" xfId="45" applyFont="1" applyBorder="1" applyAlignment="1">
      <alignment horizontal="center" vertical="center" shrinkToFit="1"/>
    </xf>
    <xf numFmtId="0" fontId="55" fillId="0" borderId="95" xfId="45" applyFont="1" applyBorder="1" applyAlignment="1">
      <alignment horizontal="center" vertical="center" shrinkToFit="1"/>
    </xf>
    <xf numFmtId="0" fontId="51" fillId="0" borderId="39" xfId="45" applyFont="1" applyBorder="1" applyAlignment="1">
      <alignment horizontal="center" vertical="center" shrinkToFit="1"/>
    </xf>
    <xf numFmtId="0" fontId="51" fillId="0" borderId="0" xfId="45" applyFont="1" applyAlignment="1">
      <alignment horizontal="center" vertical="center" shrinkToFit="1"/>
    </xf>
    <xf numFmtId="0" fontId="51" fillId="0" borderId="43" xfId="45" applyFont="1" applyBorder="1" applyAlignment="1">
      <alignment horizontal="center" vertical="center" shrinkToFit="1"/>
    </xf>
    <xf numFmtId="20" fontId="58" fillId="0" borderId="37" xfId="45" applyNumberFormat="1" applyFont="1" applyBorder="1" applyAlignment="1">
      <alignment horizontal="center" vertical="center" shrinkToFit="1"/>
    </xf>
    <xf numFmtId="0" fontId="61" fillId="0" borderId="37" xfId="45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 textRotation="255"/>
    </xf>
    <xf numFmtId="0" fontId="12" fillId="0" borderId="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 textRotation="255"/>
    </xf>
    <xf numFmtId="0" fontId="8" fillId="0" borderId="48" xfId="0" applyFont="1" applyFill="1" applyBorder="1" applyAlignment="1">
      <alignment horizontal="center" vertical="center" textRotation="255"/>
    </xf>
    <xf numFmtId="0" fontId="12" fillId="0" borderId="49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textRotation="255"/>
    </xf>
    <xf numFmtId="0" fontId="8" fillId="0" borderId="42" xfId="0" applyFont="1" applyFill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textRotation="255"/>
    </xf>
    <xf numFmtId="0" fontId="12" fillId="0" borderId="49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wrapText="1"/>
    </xf>
    <xf numFmtId="0" fontId="85" fillId="0" borderId="0" xfId="50" applyFont="1" applyAlignment="1">
      <alignment horizontal="center" vertical="center"/>
    </xf>
    <xf numFmtId="0" fontId="46" fillId="0" borderId="0" xfId="50" applyFont="1" applyBorder="1" applyAlignment="1">
      <alignment horizontal="left" vertical="center"/>
    </xf>
    <xf numFmtId="0" fontId="46" fillId="0" borderId="0" xfId="50" applyFont="1" applyAlignment="1">
      <alignment horizontal="left" vertical="center"/>
    </xf>
    <xf numFmtId="0" fontId="46" fillId="0" borderId="15" xfId="50" applyFont="1" applyBorder="1" applyAlignment="1">
      <alignment horizontal="center" vertical="center"/>
    </xf>
    <xf numFmtId="0" fontId="10" fillId="0" borderId="15" xfId="1" applyBorder="1" applyAlignment="1">
      <alignment horizontal="center" vertical="center"/>
    </xf>
    <xf numFmtId="0" fontId="46" fillId="0" borderId="36" xfId="50" applyFont="1" applyBorder="1" applyAlignment="1">
      <alignment horizontal="center" vertical="center"/>
    </xf>
    <xf numFmtId="0" fontId="46" fillId="0" borderId="30" xfId="50" applyFont="1" applyBorder="1" applyAlignment="1">
      <alignment horizontal="center" vertical="center"/>
    </xf>
    <xf numFmtId="0" fontId="46" fillId="0" borderId="31" xfId="50" applyFont="1" applyBorder="1" applyAlignment="1">
      <alignment horizontal="center" vertical="center"/>
    </xf>
    <xf numFmtId="0" fontId="46" fillId="0" borderId="32" xfId="50" applyFont="1" applyBorder="1" applyAlignment="1">
      <alignment horizontal="center" vertical="center"/>
    </xf>
    <xf numFmtId="0" fontId="46" fillId="0" borderId="33" xfId="50" applyFont="1" applyBorder="1" applyAlignment="1">
      <alignment horizontal="center" vertical="center"/>
    </xf>
    <xf numFmtId="0" fontId="46" fillId="0" borderId="34" xfId="50" applyFont="1" applyBorder="1" applyAlignment="1">
      <alignment horizontal="center" vertical="center"/>
    </xf>
    <xf numFmtId="0" fontId="46" fillId="0" borderId="35" xfId="50" applyFont="1" applyBorder="1" applyAlignment="1">
      <alignment horizontal="center" vertical="center"/>
    </xf>
    <xf numFmtId="0" fontId="77" fillId="0" borderId="9" xfId="48" applyFont="1" applyBorder="1" applyAlignment="1">
      <alignment horizontal="left" vertical="center"/>
    </xf>
    <xf numFmtId="0" fontId="77" fillId="0" borderId="43" xfId="48" applyFont="1" applyBorder="1" applyAlignment="1">
      <alignment horizontal="left" vertical="center"/>
    </xf>
    <xf numFmtId="0" fontId="80" fillId="0" borderId="96" xfId="48" applyFont="1" applyBorder="1" applyAlignment="1">
      <alignment horizontal="center" vertical="center" textRotation="255"/>
    </xf>
    <xf numFmtId="0" fontId="80" fillId="0" borderId="97" xfId="48" applyFont="1" applyBorder="1" applyAlignment="1">
      <alignment horizontal="center" vertical="center" textRotation="255"/>
    </xf>
    <xf numFmtId="0" fontId="80" fillId="0" borderId="38" xfId="48" applyFont="1" applyBorder="1" applyAlignment="1">
      <alignment horizontal="center" vertical="center" shrinkToFit="1"/>
    </xf>
    <xf numFmtId="0" fontId="80" fillId="0" borderId="39" xfId="48" applyFont="1" applyBorder="1" applyAlignment="1">
      <alignment horizontal="center" vertical="center" shrinkToFit="1"/>
    </xf>
    <xf numFmtId="0" fontId="80" fillId="0" borderId="40" xfId="48" applyFont="1" applyBorder="1" applyAlignment="1">
      <alignment horizontal="center" vertical="center" shrinkToFit="1"/>
    </xf>
    <xf numFmtId="0" fontId="80" fillId="0" borderId="9" xfId="48" applyFont="1" applyBorder="1" applyAlignment="1">
      <alignment horizontal="center" vertical="center" shrinkToFit="1"/>
    </xf>
    <xf numFmtId="0" fontId="80" fillId="0" borderId="43" xfId="48" applyFont="1" applyBorder="1" applyAlignment="1">
      <alignment horizontal="center" vertical="center" shrinkToFit="1"/>
    </xf>
    <xf numFmtId="0" fontId="80" fillId="0" borderId="44" xfId="48" applyFont="1" applyBorder="1" applyAlignment="1">
      <alignment horizontal="center" vertical="center" shrinkToFit="1"/>
    </xf>
    <xf numFmtId="0" fontId="21" fillId="0" borderId="37" xfId="48" applyFont="1" applyBorder="1" applyAlignment="1">
      <alignment horizontal="center" vertical="center" wrapText="1" shrinkToFit="1"/>
    </xf>
    <xf numFmtId="0" fontId="21" fillId="0" borderId="10" xfId="48" applyFont="1" applyBorder="1" applyAlignment="1">
      <alignment horizontal="center" vertical="center" wrapText="1" shrinkToFit="1"/>
    </xf>
    <xf numFmtId="0" fontId="80" fillId="0" borderId="64" xfId="48" applyFont="1" applyBorder="1" applyAlignment="1">
      <alignment horizontal="center" vertical="center"/>
    </xf>
    <xf numFmtId="0" fontId="80" fillId="0" borderId="64" xfId="48" applyFont="1" applyBorder="1" applyAlignment="1">
      <alignment horizontal="center" vertical="center" textRotation="255"/>
    </xf>
    <xf numFmtId="0" fontId="79" fillId="0" borderId="37" xfId="48" applyFont="1" applyBorder="1" applyAlignment="1">
      <alignment horizontal="center" vertical="center" shrinkToFit="1"/>
    </xf>
    <xf numFmtId="0" fontId="79" fillId="0" borderId="10" xfId="48" applyFont="1" applyBorder="1" applyAlignment="1">
      <alignment horizontal="center" vertical="center" shrinkToFit="1"/>
    </xf>
    <xf numFmtId="0" fontId="79" fillId="0" borderId="37" xfId="48" applyFont="1" applyBorder="1" applyAlignment="1">
      <alignment horizontal="center" vertical="center" wrapText="1" shrinkToFit="1"/>
    </xf>
    <xf numFmtId="0" fontId="80" fillId="0" borderId="119" xfId="48" applyFont="1" applyBorder="1" applyAlignment="1">
      <alignment horizontal="center" vertical="center" shrinkToFit="1"/>
    </xf>
    <xf numFmtId="0" fontId="80" fillId="0" borderId="120" xfId="48" applyFont="1" applyBorder="1" applyAlignment="1">
      <alignment horizontal="center" vertical="center" shrinkToFit="1"/>
    </xf>
    <xf numFmtId="0" fontId="80" fillId="0" borderId="121" xfId="48" applyFont="1" applyBorder="1" applyAlignment="1">
      <alignment horizontal="center" vertical="center" shrinkToFit="1"/>
    </xf>
    <xf numFmtId="0" fontId="88" fillId="0" borderId="0" xfId="65" applyFont="1">
      <alignment vertical="center"/>
    </xf>
    <xf numFmtId="0" fontId="69" fillId="40" borderId="37" xfId="62" applyFont="1" applyFill="1" applyBorder="1" applyAlignment="1">
      <alignment horizontal="center" vertical="center" wrapText="1"/>
    </xf>
    <xf numFmtId="0" fontId="69" fillId="40" borderId="10" xfId="62" applyFont="1" applyFill="1" applyBorder="1" applyAlignment="1">
      <alignment horizontal="center" vertical="center" wrapText="1"/>
    </xf>
    <xf numFmtId="0" fontId="69" fillId="41" borderId="37" xfId="62" applyFont="1" applyFill="1" applyBorder="1" applyAlignment="1">
      <alignment horizontal="center" vertical="center" wrapText="1"/>
    </xf>
    <xf numFmtId="0" fontId="69" fillId="41" borderId="10" xfId="62" applyFont="1" applyFill="1" applyBorder="1" applyAlignment="1">
      <alignment horizontal="center" vertical="center" wrapText="1"/>
    </xf>
    <xf numFmtId="0" fontId="69" fillId="42" borderId="37" xfId="62" applyFont="1" applyFill="1" applyBorder="1" applyAlignment="1">
      <alignment horizontal="center" vertical="center" wrapText="1"/>
    </xf>
    <xf numFmtId="0" fontId="69" fillId="42" borderId="10" xfId="62" applyFont="1" applyFill="1" applyBorder="1" applyAlignment="1">
      <alignment horizontal="center" vertical="center" wrapText="1"/>
    </xf>
    <xf numFmtId="0" fontId="69" fillId="43" borderId="37" xfId="62" applyFont="1" applyFill="1" applyBorder="1" applyAlignment="1">
      <alignment horizontal="center" vertical="center" wrapText="1"/>
    </xf>
    <xf numFmtId="0" fontId="69" fillId="43" borderId="10" xfId="62" applyFont="1" applyFill="1" applyBorder="1" applyAlignment="1">
      <alignment horizontal="center" vertical="center" wrapText="1"/>
    </xf>
    <xf numFmtId="0" fontId="3" fillId="0" borderId="96" xfId="65" applyBorder="1" applyAlignment="1">
      <alignment horizontal="center" vertical="center"/>
    </xf>
    <xf numFmtId="0" fontId="3" fillId="0" borderId="97" xfId="65" applyBorder="1" applyAlignment="1">
      <alignment horizontal="center" vertical="center"/>
    </xf>
    <xf numFmtId="0" fontId="69" fillId="45" borderId="37" xfId="62" applyFont="1" applyFill="1" applyBorder="1" applyAlignment="1">
      <alignment horizontal="center" vertical="center" wrapText="1"/>
    </xf>
    <xf numFmtId="0" fontId="69" fillId="45" borderId="10" xfId="62" applyFont="1" applyFill="1" applyBorder="1" applyAlignment="1">
      <alignment horizontal="center" vertical="center" wrapText="1"/>
    </xf>
    <xf numFmtId="0" fontId="69" fillId="46" borderId="37" xfId="62" applyFont="1" applyFill="1" applyBorder="1" applyAlignment="1">
      <alignment horizontal="center" vertical="center" wrapText="1"/>
    </xf>
    <xf numFmtId="0" fontId="69" fillId="46" borderId="79" xfId="62" applyFont="1" applyFill="1" applyBorder="1" applyAlignment="1">
      <alignment horizontal="center" vertical="center" wrapText="1"/>
    </xf>
    <xf numFmtId="0" fontId="3" fillId="0" borderId="41" xfId="65" applyBorder="1" applyAlignment="1">
      <alignment horizontal="center" vertical="center"/>
    </xf>
    <xf numFmtId="0" fontId="69" fillId="44" borderId="37" xfId="62" applyFont="1" applyFill="1" applyBorder="1" applyAlignment="1">
      <alignment horizontal="center" vertical="center" shrinkToFit="1"/>
    </xf>
    <xf numFmtId="0" fontId="69" fillId="44" borderId="10" xfId="62" applyFont="1" applyFill="1" applyBorder="1" applyAlignment="1">
      <alignment horizontal="center" vertical="center" shrinkToFit="1"/>
    </xf>
    <xf numFmtId="0" fontId="3" fillId="0" borderId="64" xfId="65" applyBorder="1" applyAlignment="1">
      <alignment horizontal="center" vertical="center"/>
    </xf>
    <xf numFmtId="0" fontId="43" fillId="0" borderId="38" xfId="61" applyFill="1" applyBorder="1" applyAlignment="1">
      <alignment horizontal="center" vertical="center" wrapText="1"/>
    </xf>
    <xf numFmtId="0" fontId="43" fillId="0" borderId="39" xfId="61" applyFill="1" applyBorder="1" applyAlignment="1">
      <alignment horizontal="center" vertical="center" wrapText="1"/>
    </xf>
    <xf numFmtId="0" fontId="43" fillId="0" borderId="40" xfId="61" applyFill="1" applyBorder="1" applyAlignment="1">
      <alignment horizontal="center" vertical="center" wrapText="1"/>
    </xf>
    <xf numFmtId="178" fontId="43" fillId="0" borderId="67" xfId="61" applyNumberFormat="1" applyFill="1" applyBorder="1" applyAlignment="1">
      <alignment horizontal="center" vertical="center" wrapText="1"/>
    </xf>
    <xf numFmtId="0" fontId="43" fillId="0" borderId="73" xfId="61" applyFill="1" applyBorder="1" applyAlignment="1">
      <alignment horizontal="center" vertical="center" wrapText="1"/>
    </xf>
    <xf numFmtId="178" fontId="43" fillId="0" borderId="66" xfId="61" applyNumberFormat="1" applyFill="1" applyBorder="1" applyAlignment="1">
      <alignment horizontal="center" vertical="center" wrapText="1"/>
    </xf>
    <xf numFmtId="0" fontId="43" fillId="0" borderId="72" xfId="61" applyFill="1" applyBorder="1" applyAlignment="1">
      <alignment horizontal="center" vertical="center" wrapText="1"/>
    </xf>
    <xf numFmtId="0" fontId="65" fillId="0" borderId="50" xfId="62" applyFont="1" applyFill="1" applyBorder="1" applyAlignment="1">
      <alignment horizontal="center" vertical="center"/>
    </xf>
    <xf numFmtId="0" fontId="66" fillId="0" borderId="51" xfId="61" applyFont="1" applyFill="1" applyBorder="1" applyAlignment="1">
      <alignment horizontal="center" vertical="center"/>
    </xf>
    <xf numFmtId="0" fontId="66" fillId="0" borderId="52" xfId="61" applyFont="1" applyFill="1" applyBorder="1" applyAlignment="1">
      <alignment horizontal="center" vertical="center"/>
    </xf>
    <xf numFmtId="0" fontId="67" fillId="0" borderId="55" xfId="61" applyFont="1" applyFill="1" applyBorder="1" applyAlignment="1">
      <alignment horizontal="center" vertical="center" wrapText="1"/>
    </xf>
    <xf numFmtId="0" fontId="67" fillId="0" borderId="56" xfId="61" applyFont="1" applyFill="1" applyBorder="1" applyAlignment="1">
      <alignment horizontal="center" vertical="center" wrapText="1"/>
    </xf>
    <xf numFmtId="0" fontId="67" fillId="0" borderId="57" xfId="61" applyFont="1" applyFill="1" applyBorder="1" applyAlignment="1">
      <alignment horizontal="center" vertical="center" wrapText="1"/>
    </xf>
    <xf numFmtId="179" fontId="43" fillId="0" borderId="68" xfId="61" applyNumberFormat="1" applyFill="1" applyBorder="1" applyAlignment="1">
      <alignment horizontal="center" vertical="center" wrapText="1"/>
    </xf>
    <xf numFmtId="179" fontId="43" fillId="0" borderId="74" xfId="61" applyNumberFormat="1" applyFill="1" applyBorder="1" applyAlignment="1">
      <alignment horizontal="center" vertical="center" wrapText="1"/>
    </xf>
    <xf numFmtId="0" fontId="43" fillId="0" borderId="69" xfId="61" applyFill="1" applyBorder="1" applyAlignment="1">
      <alignment horizontal="center" vertical="center" wrapText="1"/>
    </xf>
    <xf numFmtId="0" fontId="26" fillId="0" borderId="70" xfId="61" applyFont="1" applyFill="1" applyBorder="1" applyAlignment="1">
      <alignment horizontal="center" vertical="center"/>
    </xf>
    <xf numFmtId="0" fontId="43" fillId="0" borderId="62" xfId="61" applyFill="1" applyBorder="1" applyAlignment="1">
      <alignment horizontal="center" vertical="center" wrapText="1"/>
    </xf>
    <xf numFmtId="0" fontId="43" fillId="0" borderId="71" xfId="61" applyFill="1" applyBorder="1" applyAlignment="1">
      <alignment horizontal="center" vertical="center" wrapText="1"/>
    </xf>
    <xf numFmtId="0" fontId="69" fillId="0" borderId="37" xfId="62" applyFont="1" applyFill="1" applyBorder="1" applyAlignment="1">
      <alignment horizontal="center" vertical="center" wrapText="1"/>
    </xf>
    <xf numFmtId="0" fontId="69" fillId="0" borderId="10" xfId="62" applyFont="1" applyFill="1" applyBorder="1" applyAlignment="1">
      <alignment horizontal="center" vertical="center" wrapText="1"/>
    </xf>
    <xf numFmtId="0" fontId="43" fillId="0" borderId="63" xfId="61" applyFill="1" applyBorder="1" applyAlignment="1">
      <alignment horizontal="center" vertical="center" wrapText="1"/>
    </xf>
    <xf numFmtId="0" fontId="43" fillId="0" borderId="64" xfId="61" applyFill="1" applyBorder="1" applyAlignment="1">
      <alignment horizontal="center" vertical="center" wrapText="1"/>
    </xf>
    <xf numFmtId="0" fontId="43" fillId="0" borderId="65" xfId="61" applyFill="1" applyBorder="1" applyAlignment="1">
      <alignment horizontal="center" vertical="center" wrapText="1"/>
    </xf>
    <xf numFmtId="0" fontId="43" fillId="0" borderId="66" xfId="61" applyFill="1" applyBorder="1" applyAlignment="1">
      <alignment horizontal="center" vertical="center" wrapText="1"/>
    </xf>
    <xf numFmtId="0" fontId="43" fillId="0" borderId="87" xfId="61" applyFill="1" applyBorder="1" applyAlignment="1">
      <alignment horizontal="center" vertical="center" wrapText="1"/>
    </xf>
    <xf numFmtId="0" fontId="43" fillId="0" borderId="88" xfId="61" applyFill="1" applyBorder="1" applyAlignment="1">
      <alignment horizontal="center" vertical="center" wrapText="1"/>
    </xf>
    <xf numFmtId="0" fontId="43" fillId="0" borderId="89" xfId="61" applyFill="1" applyBorder="1" applyAlignment="1">
      <alignment horizontal="center" vertical="center" wrapText="1"/>
    </xf>
    <xf numFmtId="0" fontId="43" fillId="0" borderId="90" xfId="61" applyFill="1" applyBorder="1" applyAlignment="1">
      <alignment horizontal="center" vertical="center" wrapText="1"/>
    </xf>
    <xf numFmtId="0" fontId="43" fillId="0" borderId="91" xfId="61" applyFill="1" applyBorder="1" applyAlignment="1">
      <alignment horizontal="center" vertical="center" wrapText="1"/>
    </xf>
    <xf numFmtId="0" fontId="43" fillId="0" borderId="92" xfId="61" applyFill="1" applyBorder="1" applyAlignment="1">
      <alignment horizontal="center" vertical="center" wrapText="1"/>
    </xf>
    <xf numFmtId="178" fontId="43" fillId="0" borderId="72" xfId="61" applyNumberFormat="1" applyFill="1" applyBorder="1" applyAlignment="1">
      <alignment horizontal="center" vertical="center" wrapText="1"/>
    </xf>
    <xf numFmtId="0" fontId="69" fillId="0" borderId="37" xfId="62" applyFont="1" applyFill="1" applyBorder="1" applyAlignment="1">
      <alignment horizontal="center" vertical="center" shrinkToFit="1"/>
    </xf>
    <xf numFmtId="0" fontId="69" fillId="0" borderId="10" xfId="62" applyFont="1" applyFill="1" applyBorder="1" applyAlignment="1">
      <alignment horizontal="center" vertical="center" shrinkToFit="1"/>
    </xf>
    <xf numFmtId="0" fontId="43" fillId="0" borderId="0" xfId="61" applyFill="1" applyAlignment="1">
      <alignment horizontal="center" vertical="center"/>
    </xf>
    <xf numFmtId="178" fontId="43" fillId="0" borderId="85" xfId="61" applyNumberFormat="1" applyFill="1" applyBorder="1" applyAlignment="1">
      <alignment horizontal="center" vertical="center" wrapText="1"/>
    </xf>
    <xf numFmtId="0" fontId="43" fillId="0" borderId="85" xfId="61" applyFill="1" applyBorder="1" applyAlignment="1">
      <alignment horizontal="center" vertical="center" wrapText="1"/>
    </xf>
    <xf numFmtId="179" fontId="43" fillId="0" borderId="86" xfId="61" applyNumberFormat="1" applyFill="1" applyBorder="1" applyAlignment="1">
      <alignment horizontal="center" vertical="center" wrapText="1"/>
    </xf>
    <xf numFmtId="0" fontId="43" fillId="0" borderId="75" xfId="61" applyFill="1" applyBorder="1" applyAlignment="1">
      <alignment horizontal="center" vertical="center" wrapText="1"/>
    </xf>
    <xf numFmtId="0" fontId="69" fillId="0" borderId="8" xfId="62" applyFont="1" applyFill="1" applyBorder="1" applyAlignment="1">
      <alignment horizontal="center" vertical="center" wrapText="1"/>
    </xf>
    <xf numFmtId="0" fontId="43" fillId="0" borderId="41" xfId="61" applyFill="1" applyBorder="1" applyAlignment="1">
      <alignment horizontal="center" vertical="center" wrapText="1"/>
    </xf>
    <xf numFmtId="0" fontId="43" fillId="0" borderId="0" xfId="61" applyFill="1" applyBorder="1" applyAlignment="1">
      <alignment horizontal="center" vertical="center" wrapText="1"/>
    </xf>
    <xf numFmtId="0" fontId="43" fillId="0" borderId="42" xfId="61" applyFill="1" applyBorder="1" applyAlignment="1">
      <alignment horizontal="center" vertical="center" wrapText="1"/>
    </xf>
    <xf numFmtId="0" fontId="43" fillId="0" borderId="82" xfId="61" applyFill="1" applyBorder="1" applyAlignment="1">
      <alignment horizontal="center" vertical="center" wrapText="1"/>
    </xf>
    <xf numFmtId="0" fontId="43" fillId="0" borderId="83" xfId="61" applyFill="1" applyBorder="1" applyAlignment="1">
      <alignment horizontal="center" vertical="center" wrapText="1"/>
    </xf>
    <xf numFmtId="0" fontId="43" fillId="0" borderId="84" xfId="61" applyFill="1" applyBorder="1" applyAlignment="1">
      <alignment horizontal="center" vertical="center" wrapText="1"/>
    </xf>
    <xf numFmtId="0" fontId="43" fillId="0" borderId="93" xfId="61" applyFill="1" applyBorder="1" applyAlignment="1">
      <alignment horizontal="center" vertical="center" wrapText="1"/>
    </xf>
    <xf numFmtId="0" fontId="43" fillId="0" borderId="94" xfId="61" applyFill="1" applyBorder="1" applyAlignment="1">
      <alignment horizontal="center" vertical="center" wrapText="1"/>
    </xf>
    <xf numFmtId="0" fontId="43" fillId="0" borderId="116" xfId="61" applyFill="1" applyBorder="1" applyAlignment="1">
      <alignment horizontal="center" vertical="center" wrapText="1"/>
    </xf>
    <xf numFmtId="0" fontId="43" fillId="0" borderId="78" xfId="61" applyFill="1" applyBorder="1" applyAlignment="1">
      <alignment horizontal="center" vertical="center" wrapText="1"/>
    </xf>
    <xf numFmtId="0" fontId="69" fillId="0" borderId="79" xfId="62" applyFont="1" applyFill="1" applyBorder="1" applyAlignment="1">
      <alignment horizontal="center" vertical="center" wrapText="1"/>
    </xf>
    <xf numFmtId="0" fontId="43" fillId="0" borderId="76" xfId="61" applyFill="1" applyBorder="1" applyAlignment="1">
      <alignment horizontal="center" vertical="center" wrapText="1"/>
    </xf>
    <xf numFmtId="0" fontId="43" fillId="0" borderId="10" xfId="61" applyFill="1" applyBorder="1" applyAlignment="1">
      <alignment horizontal="center" vertical="center" wrapText="1"/>
    </xf>
    <xf numFmtId="0" fontId="43" fillId="0" borderId="110" xfId="61" applyFill="1" applyBorder="1" applyAlignment="1">
      <alignment horizontal="center" vertical="center" wrapText="1"/>
    </xf>
    <xf numFmtId="178" fontId="43" fillId="0" borderId="76" xfId="61" applyNumberFormat="1" applyFill="1" applyBorder="1" applyAlignment="1">
      <alignment horizontal="center" vertical="center" wrapText="1"/>
    </xf>
    <xf numFmtId="179" fontId="43" fillId="0" borderId="77" xfId="61" applyNumberFormat="1" applyFill="1" applyBorder="1" applyAlignment="1">
      <alignment horizontal="center" vertical="center" wrapText="1"/>
    </xf>
    <xf numFmtId="49" fontId="43" fillId="0" borderId="0" xfId="61" applyNumberFormat="1" applyFill="1" applyAlignment="1">
      <alignment horizontal="left" vertical="center"/>
    </xf>
    <xf numFmtId="0" fontId="43" fillId="0" borderId="0" xfId="61" applyFill="1" applyAlignment="1">
      <alignment horizontal="center" vertical="center" wrapText="1"/>
    </xf>
    <xf numFmtId="0" fontId="54" fillId="34" borderId="38" xfId="45" applyFont="1" applyFill="1" applyBorder="1" applyAlignment="1">
      <alignment horizontal="center" vertical="center" shrinkToFit="1"/>
    </xf>
    <xf numFmtId="0" fontId="54" fillId="34" borderId="39" xfId="45" applyFont="1" applyFill="1" applyBorder="1" applyAlignment="1">
      <alignment horizontal="center" vertical="center" shrinkToFit="1"/>
    </xf>
    <xf numFmtId="0" fontId="51" fillId="34" borderId="39" xfId="45" applyFont="1" applyFill="1" applyBorder="1" applyAlignment="1">
      <alignment horizontal="center" vertical="center" shrinkToFit="1"/>
    </xf>
    <xf numFmtId="0" fontId="43" fillId="0" borderId="39" xfId="59" applyBorder="1" applyAlignment="1">
      <alignment horizontal="center" vertical="center" shrinkToFit="1"/>
    </xf>
    <xf numFmtId="0" fontId="54" fillId="34" borderId="40" xfId="45" applyFont="1" applyFill="1" applyBorder="1" applyAlignment="1">
      <alignment horizontal="center" vertical="center" shrinkToFit="1"/>
    </xf>
    <xf numFmtId="0" fontId="61" fillId="34" borderId="37" xfId="45" applyFont="1" applyFill="1" applyBorder="1" applyAlignment="1">
      <alignment horizontal="center" vertical="center" wrapText="1"/>
    </xf>
    <xf numFmtId="0" fontId="62" fillId="0" borderId="8" xfId="59" applyFont="1" applyBorder="1" applyAlignment="1">
      <alignment horizontal="center" vertical="center" wrapText="1"/>
    </xf>
    <xf numFmtId="0" fontId="62" fillId="0" borderId="10" xfId="59" applyFont="1" applyBorder="1" applyAlignment="1">
      <alignment horizontal="center" vertical="center" wrapText="1"/>
    </xf>
    <xf numFmtId="20" fontId="58" fillId="34" borderId="8" xfId="45" applyNumberFormat="1" applyFont="1" applyFill="1" applyBorder="1" applyAlignment="1">
      <alignment horizontal="center" vertical="center" shrinkToFit="1"/>
    </xf>
    <xf numFmtId="0" fontId="58" fillId="34" borderId="10" xfId="45" applyFont="1" applyFill="1" applyBorder="1" applyAlignment="1">
      <alignment horizontal="center" vertical="center" shrinkToFit="1"/>
    </xf>
    <xf numFmtId="0" fontId="51" fillId="34" borderId="0" xfId="45" applyFont="1" applyFill="1" applyAlignment="1">
      <alignment horizontal="center" vertical="center" shrinkToFit="1"/>
    </xf>
    <xf numFmtId="0" fontId="51" fillId="34" borderId="43" xfId="45" applyFont="1" applyFill="1" applyBorder="1" applyAlignment="1">
      <alignment horizontal="center" vertical="center" shrinkToFit="1"/>
    </xf>
    <xf numFmtId="0" fontId="60" fillId="34" borderId="0" xfId="45" applyFont="1" applyFill="1" applyAlignment="1">
      <alignment horizontal="center" vertical="center" shrinkToFit="1"/>
    </xf>
    <xf numFmtId="0" fontId="60" fillId="34" borderId="43" xfId="45" applyFont="1" applyFill="1" applyBorder="1" applyAlignment="1">
      <alignment horizontal="center" vertical="center" shrinkToFit="1"/>
    </xf>
    <xf numFmtId="0" fontId="51" fillId="34" borderId="8" xfId="45" applyFont="1" applyFill="1" applyBorder="1" applyAlignment="1">
      <alignment horizontal="center" vertical="center" shrinkToFit="1"/>
    </xf>
    <xf numFmtId="0" fontId="51" fillId="34" borderId="10" xfId="45" applyFont="1" applyFill="1" applyBorder="1" applyAlignment="1">
      <alignment horizontal="center" vertical="center" shrinkToFit="1"/>
    </xf>
    <xf numFmtId="0" fontId="51" fillId="0" borderId="8" xfId="45" applyFont="1" applyBorder="1" applyAlignment="1">
      <alignment horizontal="center" vertical="center" shrinkToFit="1"/>
    </xf>
    <xf numFmtId="0" fontId="51" fillId="0" borderId="10" xfId="45" applyFont="1" applyBorder="1" applyAlignment="1">
      <alignment horizontal="center" vertical="center" shrinkToFit="1"/>
    </xf>
    <xf numFmtId="0" fontId="54" fillId="0" borderId="8" xfId="45" applyFont="1" applyBorder="1" applyAlignment="1">
      <alignment horizontal="center" vertical="center" shrinkToFit="1"/>
    </xf>
    <xf numFmtId="0" fontId="54" fillId="0" borderId="10" xfId="45" applyFont="1" applyBorder="1" applyAlignment="1">
      <alignment horizontal="center" vertical="center" shrinkToFit="1"/>
    </xf>
    <xf numFmtId="0" fontId="54" fillId="0" borderId="38" xfId="45" applyFont="1" applyBorder="1" applyAlignment="1">
      <alignment horizontal="center" vertical="center" shrinkToFit="1"/>
    </xf>
    <xf numFmtId="0" fontId="54" fillId="0" borderId="39" xfId="45" applyFont="1" applyBorder="1" applyAlignment="1">
      <alignment horizontal="center" vertical="center" shrinkToFit="1"/>
    </xf>
    <xf numFmtId="0" fontId="54" fillId="0" borderId="40" xfId="45" applyFont="1" applyBorder="1" applyAlignment="1">
      <alignment horizontal="center" vertical="center" shrinkToFit="1"/>
    </xf>
    <xf numFmtId="20" fontId="58" fillId="0" borderId="8" xfId="45" applyNumberFormat="1" applyFont="1" applyBorder="1" applyAlignment="1">
      <alignment horizontal="center" vertical="center" shrinkToFit="1"/>
    </xf>
    <xf numFmtId="0" fontId="58" fillId="0" borderId="10" xfId="45" applyFont="1" applyBorder="1" applyAlignment="1">
      <alignment horizontal="center" vertical="center" shrinkToFit="1"/>
    </xf>
    <xf numFmtId="0" fontId="51" fillId="0" borderId="0" xfId="45" applyFont="1" applyAlignment="1">
      <alignment horizontal="center" vertical="center" shrinkToFit="1"/>
    </xf>
    <xf numFmtId="0" fontId="51" fillId="0" borderId="43" xfId="45" applyFont="1" applyBorder="1" applyAlignment="1">
      <alignment horizontal="center" vertical="center" shrinkToFit="1"/>
    </xf>
    <xf numFmtId="0" fontId="60" fillId="0" borderId="0" xfId="45" applyFont="1" applyAlignment="1">
      <alignment horizontal="center" vertical="center" shrinkToFit="1"/>
    </xf>
    <xf numFmtId="0" fontId="60" fillId="0" borderId="43" xfId="45" applyFont="1" applyBorder="1" applyAlignment="1">
      <alignment horizontal="center" vertical="center" shrinkToFit="1"/>
    </xf>
    <xf numFmtId="0" fontId="58" fillId="0" borderId="96" xfId="45" applyFont="1" applyBorder="1" applyAlignment="1">
      <alignment horizontal="center" vertical="center" shrinkToFit="1"/>
    </xf>
    <xf numFmtId="0" fontId="58" fillId="0" borderId="95" xfId="45" applyFont="1" applyBorder="1" applyAlignment="1">
      <alignment horizontal="center" vertical="center" shrinkToFit="1"/>
    </xf>
    <xf numFmtId="0" fontId="57" fillId="0" borderId="96" xfId="45" applyFont="1" applyBorder="1" applyAlignment="1">
      <alignment horizontal="center" vertical="center" shrinkToFit="1"/>
    </xf>
    <xf numFmtId="0" fontId="57" fillId="0" borderId="97" xfId="45" applyFont="1" applyBorder="1" applyAlignment="1">
      <alignment horizontal="center" vertical="center" shrinkToFit="1"/>
    </xf>
    <xf numFmtId="0" fontId="58" fillId="0" borderId="97" xfId="45" applyFont="1" applyBorder="1" applyAlignment="1">
      <alignment horizontal="center" vertical="center" shrinkToFit="1"/>
    </xf>
    <xf numFmtId="0" fontId="51" fillId="0" borderId="96" xfId="45" applyFont="1" applyBorder="1" applyAlignment="1">
      <alignment horizontal="center" vertical="center" shrinkToFit="1"/>
    </xf>
    <xf numFmtId="0" fontId="51" fillId="0" borderId="95" xfId="45" applyFont="1" applyBorder="1" applyAlignment="1">
      <alignment horizontal="center" vertical="center" shrinkToFit="1"/>
    </xf>
    <xf numFmtId="0" fontId="51" fillId="0" borderId="97" xfId="45" applyFont="1" applyBorder="1" applyAlignment="1">
      <alignment horizontal="center" vertical="center" shrinkToFit="1"/>
    </xf>
    <xf numFmtId="0" fontId="56" fillId="0" borderId="96" xfId="45" applyFont="1" applyBorder="1" applyAlignment="1">
      <alignment horizontal="center" vertical="center" shrinkToFit="1"/>
    </xf>
    <xf numFmtId="0" fontId="56" fillId="0" borderId="95" xfId="45" applyFont="1" applyBorder="1" applyAlignment="1">
      <alignment horizontal="center" vertical="center" shrinkToFit="1"/>
    </xf>
    <xf numFmtId="0" fontId="56" fillId="0" borderId="97" xfId="45" applyFont="1" applyBorder="1" applyAlignment="1">
      <alignment horizontal="center" vertical="center" shrinkToFit="1"/>
    </xf>
    <xf numFmtId="0" fontId="55" fillId="0" borderId="96" xfId="45" applyFont="1" applyBorder="1" applyAlignment="1">
      <alignment horizontal="center" vertical="center" shrinkToFit="1"/>
    </xf>
    <xf numFmtId="0" fontId="55" fillId="0" borderId="97" xfId="45" applyFont="1" applyBorder="1" applyAlignment="1">
      <alignment horizontal="center" vertical="center" shrinkToFit="1"/>
    </xf>
    <xf numFmtId="0" fontId="49" fillId="0" borderId="0" xfId="45" applyFont="1" applyAlignment="1">
      <alignment horizontal="center" vertical="center"/>
    </xf>
    <xf numFmtId="0" fontId="54" fillId="0" borderId="96" xfId="45" applyFont="1" applyBorder="1" applyAlignment="1">
      <alignment horizontal="center" vertical="center" shrinkToFit="1"/>
    </xf>
    <xf numFmtId="0" fontId="54" fillId="0" borderId="95" xfId="45" applyFont="1" applyBorder="1" applyAlignment="1">
      <alignment horizontal="center" vertical="center" shrinkToFit="1"/>
    </xf>
    <xf numFmtId="0" fontId="54" fillId="0" borderId="97" xfId="45" applyFont="1" applyBorder="1" applyAlignment="1">
      <alignment horizontal="center" vertical="center" shrinkToFit="1"/>
    </xf>
    <xf numFmtId="0" fontId="55" fillId="0" borderId="95" xfId="45" applyFont="1" applyBorder="1" applyAlignment="1">
      <alignment horizontal="center" vertical="center" shrinkToFit="1"/>
    </xf>
    <xf numFmtId="0" fontId="51" fillId="0" borderId="39" xfId="45" applyFont="1" applyBorder="1" applyAlignment="1">
      <alignment horizontal="center" vertical="center" shrinkToFit="1"/>
    </xf>
    <xf numFmtId="0" fontId="61" fillId="0" borderId="37" xfId="45" applyFont="1" applyBorder="1" applyAlignment="1">
      <alignment horizontal="center" vertical="center" wrapText="1"/>
    </xf>
    <xf numFmtId="0" fontId="94" fillId="0" borderId="8" xfId="45" applyFont="1" applyBorder="1" applyAlignment="1">
      <alignment horizontal="center" vertical="center" shrinkToFit="1"/>
    </xf>
    <xf numFmtId="0" fontId="94" fillId="0" borderId="10" xfId="45" applyFont="1" applyBorder="1" applyAlignment="1">
      <alignment horizontal="center" vertical="center" shrinkToFit="1"/>
    </xf>
    <xf numFmtId="0" fontId="19" fillId="3" borderId="1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56" fillId="0" borderId="1" xfId="45" applyFont="1" applyBorder="1" applyAlignment="1">
      <alignment horizontal="center" vertical="center" shrinkToFit="1"/>
    </xf>
    <xf numFmtId="0" fontId="56" fillId="0" borderId="2" xfId="45" applyFont="1" applyBorder="1" applyAlignment="1">
      <alignment horizontal="center" vertical="center" shrinkToFit="1"/>
    </xf>
    <xf numFmtId="0" fontId="56" fillId="0" borderId="3" xfId="45" applyFont="1" applyBorder="1" applyAlignment="1">
      <alignment horizontal="center" vertical="center" shrinkToFit="1"/>
    </xf>
    <xf numFmtId="0" fontId="55" fillId="0" borderId="1" xfId="45" applyFont="1" applyBorder="1" applyAlignment="1">
      <alignment horizontal="center" vertical="center" shrinkToFit="1"/>
    </xf>
    <xf numFmtId="0" fontId="55" fillId="0" borderId="3" xfId="45" applyFont="1" applyBorder="1" applyAlignment="1">
      <alignment horizontal="center" vertical="center" shrinkToFit="1"/>
    </xf>
    <xf numFmtId="0" fontId="54" fillId="0" borderId="1" xfId="45" applyFont="1" applyBorder="1" applyAlignment="1">
      <alignment horizontal="center" vertical="center" shrinkToFit="1"/>
    </xf>
    <xf numFmtId="0" fontId="54" fillId="0" borderId="2" xfId="45" applyFont="1" applyBorder="1" applyAlignment="1">
      <alignment horizontal="center" vertical="center" shrinkToFit="1"/>
    </xf>
    <xf numFmtId="0" fontId="54" fillId="0" borderId="3" xfId="45" applyFont="1" applyBorder="1" applyAlignment="1">
      <alignment horizontal="center" vertical="center" shrinkToFit="1"/>
    </xf>
    <xf numFmtId="0" fontId="55" fillId="0" borderId="2" xfId="45" applyFont="1" applyBorder="1" applyAlignment="1">
      <alignment horizontal="center" vertical="center" shrinkToFit="1"/>
    </xf>
    <xf numFmtId="0" fontId="58" fillId="0" borderId="1" xfId="45" applyFont="1" applyBorder="1" applyAlignment="1">
      <alignment horizontal="center" vertical="center" shrinkToFit="1"/>
    </xf>
    <xf numFmtId="0" fontId="58" fillId="0" borderId="2" xfId="45" applyFont="1" applyBorder="1" applyAlignment="1">
      <alignment horizontal="center" vertical="center" shrinkToFit="1"/>
    </xf>
    <xf numFmtId="0" fontId="57" fillId="0" borderId="1" xfId="45" applyFont="1" applyBorder="1" applyAlignment="1">
      <alignment horizontal="center" vertical="center" shrinkToFit="1"/>
    </xf>
    <xf numFmtId="0" fontId="57" fillId="0" borderId="3" xfId="45" applyFont="1" applyBorder="1" applyAlignment="1">
      <alignment horizontal="center" vertical="center" shrinkToFit="1"/>
    </xf>
    <xf numFmtId="0" fontId="58" fillId="0" borderId="3" xfId="45" applyFont="1" applyBorder="1" applyAlignment="1">
      <alignment horizontal="center" vertical="center" shrinkToFit="1"/>
    </xf>
    <xf numFmtId="0" fontId="51" fillId="0" borderId="1" xfId="45" applyFont="1" applyBorder="1" applyAlignment="1">
      <alignment horizontal="center" vertical="center" shrinkToFit="1"/>
    </xf>
    <xf numFmtId="0" fontId="51" fillId="0" borderId="2" xfId="45" applyFont="1" applyBorder="1" applyAlignment="1">
      <alignment horizontal="center" vertical="center" shrinkToFit="1"/>
    </xf>
    <xf numFmtId="0" fontId="51" fillId="0" borderId="3" xfId="45" applyFont="1" applyBorder="1" applyAlignment="1">
      <alignment horizontal="center" vertical="center" shrinkToFit="1"/>
    </xf>
    <xf numFmtId="0" fontId="54" fillId="0" borderId="38" xfId="45" applyFont="1" applyFill="1" applyBorder="1" applyAlignment="1">
      <alignment horizontal="center" vertical="center" shrinkToFit="1"/>
    </xf>
    <xf numFmtId="0" fontId="54" fillId="0" borderId="39" xfId="45" applyFont="1" applyFill="1" applyBorder="1" applyAlignment="1">
      <alignment horizontal="center" vertical="center" shrinkToFit="1"/>
    </xf>
    <xf numFmtId="0" fontId="54" fillId="0" borderId="40" xfId="45" applyFont="1" applyFill="1" applyBorder="1" applyAlignment="1">
      <alignment horizontal="center" vertical="center" shrinkToFit="1"/>
    </xf>
    <xf numFmtId="0" fontId="51" fillId="0" borderId="0" xfId="45" applyFont="1" applyBorder="1" applyAlignment="1">
      <alignment horizontal="center" vertical="center" shrinkToFit="1"/>
    </xf>
    <xf numFmtId="0" fontId="60" fillId="0" borderId="0" xfId="45" applyFont="1" applyBorder="1" applyAlignment="1">
      <alignment horizontal="center" vertical="center" shrinkToFit="1"/>
    </xf>
    <xf numFmtId="0" fontId="54" fillId="0" borderId="8" xfId="45" applyFont="1" applyFill="1" applyBorder="1" applyAlignment="1">
      <alignment horizontal="center" vertical="center" shrinkToFit="1"/>
    </xf>
    <xf numFmtId="0" fontId="54" fillId="0" borderId="10" xfId="45" applyFont="1" applyFill="1" applyBorder="1" applyAlignment="1">
      <alignment horizontal="center" vertical="center" shrinkToFit="1"/>
    </xf>
    <xf numFmtId="0" fontId="51" fillId="34" borderId="0" xfId="45" applyFont="1" applyFill="1" applyBorder="1" applyAlignment="1">
      <alignment horizontal="center" vertical="center" shrinkToFit="1"/>
    </xf>
    <xf numFmtId="0" fontId="60" fillId="34" borderId="0" xfId="45" applyFont="1" applyFill="1" applyBorder="1" applyAlignment="1">
      <alignment horizontal="center" vertical="center" shrinkToFit="1"/>
    </xf>
    <xf numFmtId="0" fontId="76" fillId="0" borderId="0" xfId="54" applyFont="1" applyAlignment="1">
      <alignment horizontal="center" vertical="center"/>
    </xf>
    <xf numFmtId="0" fontId="77" fillId="0" borderId="0" xfId="54" applyFont="1" applyAlignment="1">
      <alignment horizontal="center" vertical="center"/>
    </xf>
    <xf numFmtId="0" fontId="79" fillId="0" borderId="64" xfId="54" applyFont="1" applyBorder="1" applyAlignment="1">
      <alignment horizontal="center" vertical="center"/>
    </xf>
    <xf numFmtId="0" fontId="79" fillId="0" borderId="96" xfId="54" applyFont="1" applyBorder="1" applyAlignment="1">
      <alignment horizontal="center" vertical="center" shrinkToFit="1"/>
    </xf>
    <xf numFmtId="0" fontId="79" fillId="0" borderId="95" xfId="54" applyFont="1" applyBorder="1" applyAlignment="1">
      <alignment horizontal="center" vertical="center" shrinkToFit="1"/>
    </xf>
    <xf numFmtId="0" fontId="79" fillId="0" borderId="97" xfId="54" applyFont="1" applyBorder="1" applyAlignment="1">
      <alignment horizontal="center" vertical="center" shrinkToFit="1"/>
    </xf>
    <xf numFmtId="56" fontId="79" fillId="0" borderId="96" xfId="54" applyNumberFormat="1" applyFont="1" applyBorder="1" applyAlignment="1">
      <alignment horizontal="center" vertical="center"/>
    </xf>
    <xf numFmtId="0" fontId="79" fillId="0" borderId="95" xfId="54" applyFont="1" applyBorder="1" applyAlignment="1">
      <alignment horizontal="center" vertical="center"/>
    </xf>
    <xf numFmtId="0" fontId="79" fillId="0" borderId="97" xfId="54" applyFont="1" applyBorder="1" applyAlignment="1">
      <alignment horizontal="center" vertical="center"/>
    </xf>
    <xf numFmtId="0" fontId="79" fillId="0" borderId="96" xfId="54" applyFont="1" applyBorder="1" applyAlignment="1">
      <alignment horizontal="center" vertical="center"/>
    </xf>
    <xf numFmtId="0" fontId="76" fillId="3" borderId="98" xfId="54" applyFont="1" applyFill="1" applyBorder="1" applyAlignment="1">
      <alignment horizontal="center" vertical="center" shrinkToFit="1"/>
    </xf>
    <xf numFmtId="0" fontId="76" fillId="3" borderId="99" xfId="54" applyFont="1" applyFill="1" applyBorder="1" applyAlignment="1">
      <alignment horizontal="center" vertical="center" shrinkToFit="1"/>
    </xf>
    <xf numFmtId="0" fontId="77" fillId="0" borderId="100" xfId="54" applyFont="1" applyBorder="1" applyAlignment="1">
      <alignment horizontal="center" vertical="center"/>
    </xf>
    <xf numFmtId="0" fontId="77" fillId="0" borderId="101" xfId="54" applyFont="1" applyBorder="1" applyAlignment="1">
      <alignment horizontal="center" vertical="center"/>
    </xf>
    <xf numFmtId="0" fontId="77" fillId="0" borderId="102" xfId="54" applyFont="1" applyBorder="1" applyAlignment="1">
      <alignment horizontal="center" vertical="center"/>
    </xf>
    <xf numFmtId="0" fontId="21" fillId="3" borderId="95" xfId="54" applyFont="1" applyFill="1" applyBorder="1" applyAlignment="1">
      <alignment horizontal="center" vertical="center"/>
    </xf>
    <xf numFmtId="0" fontId="82" fillId="0" borderId="96" xfId="54" applyFont="1" applyBorder="1" applyAlignment="1">
      <alignment horizontal="center" vertical="center"/>
    </xf>
    <xf numFmtId="0" fontId="82" fillId="0" borderId="95" xfId="54" applyFont="1" applyBorder="1" applyAlignment="1">
      <alignment horizontal="center" vertical="center"/>
    </xf>
    <xf numFmtId="0" fontId="82" fillId="0" borderId="97" xfId="54" applyFont="1" applyBorder="1" applyAlignment="1">
      <alignment horizontal="center" vertical="center"/>
    </xf>
    <xf numFmtId="0" fontId="21" fillId="3" borderId="9" xfId="54" applyFont="1" applyFill="1" applyBorder="1" applyAlignment="1">
      <alignment horizontal="center" vertical="center" shrinkToFit="1"/>
    </xf>
    <xf numFmtId="0" fontId="80" fillId="3" borderId="44" xfId="54" applyFont="1" applyFill="1" applyBorder="1" applyAlignment="1">
      <alignment vertical="center" shrinkToFit="1"/>
    </xf>
    <xf numFmtId="0" fontId="82" fillId="0" borderId="55" xfId="54" applyFont="1" applyBorder="1" applyAlignment="1">
      <alignment horizontal="center" vertical="center"/>
    </xf>
    <xf numFmtId="0" fontId="82" fillId="0" borderId="56" xfId="54" applyFont="1" applyBorder="1" applyAlignment="1">
      <alignment horizontal="center" vertical="center"/>
    </xf>
    <xf numFmtId="0" fontId="82" fillId="0" borderId="57" xfId="54" applyFont="1" applyBorder="1" applyAlignment="1">
      <alignment horizontal="center" vertical="center"/>
    </xf>
    <xf numFmtId="0" fontId="21" fillId="3" borderId="96" xfId="54" applyFont="1" applyFill="1" applyBorder="1" applyAlignment="1">
      <alignment horizontal="center" vertical="center"/>
    </xf>
    <xf numFmtId="0" fontId="21" fillId="0" borderId="96" xfId="54" applyFont="1" applyBorder="1" applyAlignment="1">
      <alignment horizontal="center" vertical="center"/>
    </xf>
    <xf numFmtId="0" fontId="21" fillId="0" borderId="95" xfId="54" applyFont="1" applyBorder="1" applyAlignment="1">
      <alignment horizontal="center" vertical="center"/>
    </xf>
    <xf numFmtId="0" fontId="21" fillId="0" borderId="97" xfId="54" applyFont="1" applyBorder="1" applyAlignment="1">
      <alignment horizontal="center" vertical="center"/>
    </xf>
    <xf numFmtId="0" fontId="80" fillId="3" borderId="9" xfId="54" applyFont="1" applyFill="1" applyBorder="1" applyAlignment="1">
      <alignment horizontal="center" vertical="center"/>
    </xf>
    <xf numFmtId="0" fontId="80" fillId="3" borderId="43" xfId="54" applyFont="1" applyFill="1" applyBorder="1" applyAlignment="1">
      <alignment horizontal="center" vertical="center"/>
    </xf>
    <xf numFmtId="0" fontId="80" fillId="0" borderId="97" xfId="54" applyFont="1" applyBorder="1" applyAlignment="1">
      <alignment vertical="center"/>
    </xf>
    <xf numFmtId="0" fontId="82" fillId="0" borderId="9" xfId="54" applyFont="1" applyBorder="1" applyAlignment="1">
      <alignment horizontal="center" vertical="center"/>
    </xf>
    <xf numFmtId="0" fontId="82" fillId="0" borderId="43" xfId="54" applyFont="1" applyBorder="1" applyAlignment="1">
      <alignment horizontal="center" vertical="center"/>
    </xf>
    <xf numFmtId="0" fontId="82" fillId="0" borderId="44" xfId="54" applyFont="1" applyBorder="1" applyAlignment="1">
      <alignment horizontal="center" vertical="center"/>
    </xf>
    <xf numFmtId="0" fontId="80" fillId="0" borderId="96" xfId="54" applyFont="1" applyBorder="1" applyAlignment="1">
      <alignment horizontal="center" vertical="center"/>
    </xf>
    <xf numFmtId="0" fontId="80" fillId="0" borderId="95" xfId="54" applyFont="1" applyBorder="1" applyAlignment="1">
      <alignment horizontal="center" vertical="center"/>
    </xf>
    <xf numFmtId="0" fontId="21" fillId="3" borderId="96" xfId="54" applyFont="1" applyFill="1" applyBorder="1" applyAlignment="1">
      <alignment horizontal="center" vertical="center" shrinkToFit="1"/>
    </xf>
    <xf numFmtId="0" fontId="80" fillId="3" borderId="97" xfId="54" applyFont="1" applyFill="1" applyBorder="1" applyAlignment="1">
      <alignment vertical="center" shrinkToFit="1"/>
    </xf>
    <xf numFmtId="0" fontId="80" fillId="3" borderId="96" xfId="54" applyFont="1" applyFill="1" applyBorder="1" applyAlignment="1">
      <alignment horizontal="center" vertical="center"/>
    </xf>
    <xf numFmtId="0" fontId="80" fillId="3" borderId="95" xfId="54" applyFont="1" applyFill="1" applyBorder="1" applyAlignment="1">
      <alignment horizontal="center" vertical="center"/>
    </xf>
    <xf numFmtId="0" fontId="80" fillId="0" borderId="37" xfId="54" applyFont="1" applyBorder="1" applyAlignment="1">
      <alignment horizontal="center" vertical="center"/>
    </xf>
    <xf numFmtId="0" fontId="80" fillId="0" borderId="5" xfId="54" applyFont="1" applyBorder="1" applyAlignment="1">
      <alignment horizontal="center" vertical="center"/>
    </xf>
    <xf numFmtId="0" fontId="21" fillId="0" borderId="64" xfId="54" applyFont="1" applyBorder="1" applyAlignment="1">
      <alignment horizontal="center" vertical="center"/>
    </xf>
    <xf numFmtId="0" fontId="21" fillId="3" borderId="64" xfId="54" applyFont="1" applyFill="1" applyBorder="1" applyAlignment="1">
      <alignment horizontal="center" vertical="center"/>
    </xf>
    <xf numFmtId="0" fontId="21" fillId="3" borderId="46" xfId="54" applyFont="1" applyFill="1" applyBorder="1" applyAlignment="1">
      <alignment horizontal="center" vertical="center"/>
    </xf>
    <xf numFmtId="0" fontId="21" fillId="3" borderId="64" xfId="54" applyFont="1" applyFill="1" applyBorder="1" applyAlignment="1">
      <alignment horizontal="center" vertical="center" shrinkToFit="1"/>
    </xf>
    <xf numFmtId="0" fontId="21" fillId="3" borderId="46" xfId="54" applyFont="1" applyFill="1" applyBorder="1" applyAlignment="1">
      <alignment horizontal="center" vertical="center" shrinkToFit="1"/>
    </xf>
    <xf numFmtId="0" fontId="21" fillId="0" borderId="50" xfId="54" applyFont="1" applyBorder="1" applyAlignment="1">
      <alignment horizontal="center" vertical="center"/>
    </xf>
    <xf numFmtId="0" fontId="82" fillId="0" borderId="59" xfId="54" applyFont="1" applyBorder="1" applyAlignment="1">
      <alignment horizontal="center" vertical="center"/>
    </xf>
    <xf numFmtId="0" fontId="21" fillId="3" borderId="53" xfId="54" applyFont="1" applyFill="1" applyBorder="1" applyAlignment="1">
      <alignment horizontal="center" vertical="center" textRotation="255"/>
    </xf>
    <xf numFmtId="0" fontId="21" fillId="3" borderId="63" xfId="54" applyFont="1" applyFill="1" applyBorder="1" applyAlignment="1">
      <alignment horizontal="center" vertical="center" textRotation="255"/>
    </xf>
    <xf numFmtId="0" fontId="21" fillId="3" borderId="82" xfId="54" applyFont="1" applyFill="1" applyBorder="1" applyAlignment="1">
      <alignment horizontal="center" vertical="center" textRotation="255"/>
    </xf>
    <xf numFmtId="0" fontId="82" fillId="0" borderId="107" xfId="54" applyFont="1" applyBorder="1" applyAlignment="1">
      <alignment horizontal="center" vertical="center"/>
    </xf>
    <xf numFmtId="0" fontId="82" fillId="0" borderId="108" xfId="54" applyFont="1" applyBorder="1" applyAlignment="1">
      <alignment horizontal="center" vertical="center"/>
    </xf>
    <xf numFmtId="0" fontId="82" fillId="0" borderId="109" xfId="54" applyFont="1" applyBorder="1" applyAlignment="1">
      <alignment horizontal="center" vertical="center"/>
    </xf>
    <xf numFmtId="0" fontId="82" fillId="0" borderId="112" xfId="54" applyFont="1" applyBorder="1" applyAlignment="1">
      <alignment horizontal="center" vertical="center"/>
    </xf>
    <xf numFmtId="14" fontId="82" fillId="0" borderId="9" xfId="54" applyNumberFormat="1" applyFont="1" applyBorder="1" applyAlignment="1">
      <alignment horizontal="center" vertical="center" shrinkToFit="1"/>
    </xf>
    <xf numFmtId="14" fontId="82" fillId="0" borderId="43" xfId="54" applyNumberFormat="1" applyFont="1" applyBorder="1" applyAlignment="1">
      <alignment horizontal="center" vertical="center" shrinkToFit="1"/>
    </xf>
    <xf numFmtId="14" fontId="82" fillId="0" borderId="44" xfId="54" applyNumberFormat="1" applyFont="1" applyBorder="1" applyAlignment="1">
      <alignment horizontal="center" vertical="center" shrinkToFit="1"/>
    </xf>
    <xf numFmtId="0" fontId="82" fillId="0" borderId="39" xfId="54" applyFont="1" applyBorder="1" applyAlignment="1">
      <alignment horizontal="center" vertical="center" shrinkToFit="1"/>
    </xf>
    <xf numFmtId="49" fontId="82" fillId="0" borderId="9" xfId="54" applyNumberFormat="1" applyFont="1" applyBorder="1" applyAlignment="1">
      <alignment horizontal="center" vertical="center" shrinkToFit="1"/>
    </xf>
    <xf numFmtId="0" fontId="82" fillId="0" borderId="44" xfId="54" applyFont="1" applyBorder="1" applyAlignment="1">
      <alignment horizontal="center" vertical="center" shrinkToFit="1"/>
    </xf>
    <xf numFmtId="14" fontId="82" fillId="0" borderId="96" xfId="54" applyNumberFormat="1" applyFont="1" applyBorder="1" applyAlignment="1">
      <alignment horizontal="center" vertical="center" shrinkToFit="1"/>
    </xf>
    <xf numFmtId="14" fontId="82" fillId="0" borderId="95" xfId="54" applyNumberFormat="1" applyFont="1" applyBorder="1" applyAlignment="1">
      <alignment horizontal="center" vertical="center" shrinkToFit="1"/>
    </xf>
    <xf numFmtId="14" fontId="82" fillId="0" borderId="97" xfId="54" applyNumberFormat="1" applyFont="1" applyBorder="1" applyAlignment="1">
      <alignment horizontal="center" vertical="center" shrinkToFit="1"/>
    </xf>
    <xf numFmtId="49" fontId="82" fillId="0" borderId="96" xfId="54" applyNumberFormat="1" applyFont="1" applyBorder="1" applyAlignment="1">
      <alignment horizontal="center" vertical="center" shrinkToFit="1"/>
    </xf>
    <xf numFmtId="0" fontId="82" fillId="0" borderId="97" xfId="54" applyFont="1" applyBorder="1" applyAlignment="1">
      <alignment horizontal="center" vertical="center" shrinkToFit="1"/>
    </xf>
    <xf numFmtId="0" fontId="71" fillId="0" borderId="0" xfId="47" applyFont="1" applyAlignment="1">
      <alignment horizontal="left" vertical="center"/>
    </xf>
    <xf numFmtId="0" fontId="70" fillId="0" borderId="0" xfId="47" applyFont="1" applyAlignment="1">
      <alignment horizontal="center" vertical="center"/>
    </xf>
    <xf numFmtId="0" fontId="71" fillId="0" borderId="43" xfId="47" applyFont="1" applyBorder="1" applyAlignment="1">
      <alignment horizontal="center" vertical="center" wrapText="1"/>
    </xf>
    <xf numFmtId="0" fontId="71" fillId="0" borderId="0" xfId="47" applyFont="1" applyAlignment="1">
      <alignment horizontal="center" vertical="center"/>
    </xf>
    <xf numFmtId="0" fontId="71" fillId="0" borderId="43" xfId="47" applyFont="1" applyBorder="1" applyAlignment="1">
      <alignment horizontal="center" vertical="center"/>
    </xf>
    <xf numFmtId="0" fontId="71" fillId="0" borderId="39" xfId="47" applyFont="1" applyBorder="1" applyAlignment="1">
      <alignment horizontal="center" vertical="center"/>
    </xf>
    <xf numFmtId="0" fontId="71" fillId="0" borderId="95" xfId="47" applyFont="1" applyBorder="1" applyAlignment="1">
      <alignment horizontal="center" vertical="center"/>
    </xf>
    <xf numFmtId="0" fontId="71" fillId="0" borderId="43" xfId="47" applyFont="1" applyBorder="1" applyAlignment="1">
      <alignment horizontal="left" vertical="center"/>
    </xf>
    <xf numFmtId="0" fontId="71" fillId="0" borderId="96" xfId="47" applyFont="1" applyBorder="1" applyAlignment="1">
      <alignment horizontal="center" vertical="center" wrapText="1"/>
    </xf>
    <xf numFmtId="0" fontId="71" fillId="0" borderId="97" xfId="47" applyFont="1" applyBorder="1" applyAlignment="1">
      <alignment horizontal="center" vertical="center" wrapText="1"/>
    </xf>
    <xf numFmtId="0" fontId="71" fillId="0" borderId="95" xfId="47" applyFont="1" applyBorder="1" applyAlignment="1">
      <alignment horizontal="center" vertical="center" wrapText="1"/>
    </xf>
    <xf numFmtId="0" fontId="71" fillId="0" borderId="95" xfId="47" applyFont="1" applyBorder="1" applyAlignment="1">
      <alignment horizontal="left" vertical="center"/>
    </xf>
    <xf numFmtId="0" fontId="71" fillId="0" borderId="64" xfId="47" applyFont="1" applyBorder="1" applyAlignment="1">
      <alignment horizontal="center" vertical="center" wrapText="1"/>
    </xf>
    <xf numFmtId="0" fontId="39" fillId="0" borderId="0" xfId="53" applyFont="1" applyAlignment="1">
      <alignment horizontal="center" vertical="center"/>
    </xf>
    <xf numFmtId="0" fontId="25" fillId="0" borderId="0" xfId="53" applyAlignment="1">
      <alignment horizontal="center" vertical="center"/>
    </xf>
    <xf numFmtId="0" fontId="25" fillId="0" borderId="42" xfId="53" applyBorder="1" applyAlignment="1">
      <alignment horizontal="center" vertical="center"/>
    </xf>
    <xf numFmtId="0" fontId="39" fillId="0" borderId="43" xfId="53" applyFont="1" applyBorder="1" applyAlignment="1">
      <alignment horizontal="center" vertical="center"/>
    </xf>
    <xf numFmtId="0" fontId="73" fillId="0" borderId="0" xfId="64" applyFont="1" applyAlignment="1">
      <alignment horizontal="center" vertical="center"/>
    </xf>
    <xf numFmtId="0" fontId="73" fillId="0" borderId="43" xfId="64" applyFont="1" applyBorder="1" applyAlignment="1">
      <alignment horizontal="center" vertical="center"/>
    </xf>
    <xf numFmtId="0" fontId="25" fillId="0" borderId="64" xfId="53" applyBorder="1" applyAlignment="1">
      <alignment horizontal="center" vertical="center"/>
    </xf>
    <xf numFmtId="0" fontId="25" fillId="0" borderId="38" xfId="53" applyBorder="1" applyAlignment="1">
      <alignment horizontal="center" vertical="center"/>
    </xf>
    <xf numFmtId="0" fontId="25" fillId="0" borderId="40" xfId="53" applyBorder="1" applyAlignment="1">
      <alignment horizontal="center" vertical="center"/>
    </xf>
    <xf numFmtId="0" fontId="25" fillId="0" borderId="41" xfId="53" applyBorder="1" applyAlignment="1">
      <alignment horizontal="center" vertical="center"/>
    </xf>
    <xf numFmtId="0" fontId="25" fillId="0" borderId="9" xfId="53" applyBorder="1" applyAlignment="1">
      <alignment horizontal="center" vertical="center"/>
    </xf>
    <xf numFmtId="0" fontId="25" fillId="0" borderId="44" xfId="53" applyBorder="1" applyAlignment="1">
      <alignment horizontal="center" vertical="center"/>
    </xf>
    <xf numFmtId="0" fontId="25" fillId="0" borderId="37" xfId="53" applyBorder="1" applyAlignment="1">
      <alignment horizontal="center" vertical="center"/>
    </xf>
    <xf numFmtId="0" fontId="25" fillId="0" borderId="8" xfId="53" applyBorder="1" applyAlignment="1">
      <alignment horizontal="center" vertical="center"/>
    </xf>
    <xf numFmtId="0" fontId="25" fillId="0" borderId="10" xfId="53" applyBorder="1" applyAlignment="1">
      <alignment horizontal="center" vertical="center"/>
    </xf>
    <xf numFmtId="0" fontId="43" fillId="0" borderId="64" xfId="54" applyBorder="1" applyAlignment="1">
      <alignment horizontal="center" vertical="center"/>
    </xf>
    <xf numFmtId="0" fontId="25" fillId="35" borderId="64" xfId="53" applyFill="1" applyBorder="1" applyAlignment="1">
      <alignment horizontal="center" vertical="center" shrinkToFit="1"/>
    </xf>
  </cellXfs>
  <cellStyles count="7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Hyperlink" xfId="21"/>
    <cellStyle name="Hyperlink 2" xfId="66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ハイパーリンク" xfId="1" builtinId="8"/>
    <cellStyle name="ハイパーリンク 2" xfId="31"/>
    <cellStyle name="ハイパーリンク 3" xfId="67"/>
    <cellStyle name="メモ 2" xfId="32"/>
    <cellStyle name="リンク セル 2" xfId="33"/>
    <cellStyle name="悪い 2" xfId="34"/>
    <cellStyle name="計算 2" xfId="35"/>
    <cellStyle name="警告文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2"/>
    <cellStyle name="標準 2 2" xfId="45"/>
    <cellStyle name="標準 2 2 2" xfId="69"/>
    <cellStyle name="標準 2 3" xfId="46"/>
    <cellStyle name="標準 2 3 2" xfId="47"/>
    <cellStyle name="標準 2 4" xfId="48"/>
    <cellStyle name="標準 2 4 2" xfId="49"/>
    <cellStyle name="標準 2 4 3" xfId="70"/>
    <cellStyle name="標準 2 5" xfId="68"/>
    <cellStyle name="標準 3" xfId="50"/>
    <cellStyle name="標準 3 2" xfId="51"/>
    <cellStyle name="標準 3 2 2" xfId="72"/>
    <cellStyle name="標準 3 3" xfId="52"/>
    <cellStyle name="標準 3 4" xfId="71"/>
    <cellStyle name="標準 3_警告・退場確認票" xfId="53"/>
    <cellStyle name="標準 3_山梨県U-12リーグG-マウント(11.27)" xfId="64"/>
    <cellStyle name="標準 4" xfId="54"/>
    <cellStyle name="標準 4 2" xfId="55"/>
    <cellStyle name="標準 4 2 2" xfId="74"/>
    <cellStyle name="標準 4 3" xfId="73"/>
    <cellStyle name="標準 5" xfId="56"/>
    <cellStyle name="標準 5 2" xfId="57"/>
    <cellStyle name="標準 5 2 2" xfId="76"/>
    <cellStyle name="標準 5 3" xfId="75"/>
    <cellStyle name="標準 6" xfId="58"/>
    <cellStyle name="標準 6 2" xfId="77"/>
    <cellStyle name="標準 7" xfId="63"/>
    <cellStyle name="標準 7 2" xfId="78"/>
    <cellStyle name="標準 8" xfId="65"/>
    <cellStyle name="標準_2004ｸﾗﾌﾞﾕｰｽ関東大会2次試合結果" xfId="61"/>
    <cellStyle name="標準_Sheet1 2" xfId="62"/>
    <cellStyle name="標準_山梨県U-12リーグG-マウント(11.6)" xfId="59"/>
    <cellStyle name="良い 2" xfId="60"/>
  </cellStyles>
  <dxfs count="0"/>
  <tableStyles count="0" defaultTableStyle="TableStyleMedium2" defaultPivotStyle="PivotStyleLight16"/>
  <colors>
    <mruColors>
      <color rgb="FFCCFFFF"/>
      <color rgb="FFFFCC99"/>
      <color rgb="FFCCCCFF"/>
      <color rgb="FF99FFCC"/>
      <color rgb="FFFFFFFF"/>
      <color rgb="FFFF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100012</xdr:colOff>
      <xdr:row>6</xdr:row>
      <xdr:rowOff>28575</xdr:rowOff>
    </xdr:from>
    <xdr:to>
      <xdr:col>16</xdr:col>
      <xdr:colOff>52388</xdr:colOff>
      <xdr:row>18</xdr:row>
      <xdr:rowOff>121920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1177587" y="1200150"/>
          <a:ext cx="4019551" cy="2569845"/>
        </a:xfrm>
        <a:prstGeom prst="borderCallout1">
          <a:avLst>
            <a:gd name="adj1" fmla="val 21166"/>
            <a:gd name="adj2" fmla="val 196"/>
            <a:gd name="adj3" fmla="val 23942"/>
            <a:gd name="adj4" fmla="val -31745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名簿作成について</a:t>
          </a:r>
          <a:r>
            <a:rPr kumimoji="1" lang="en-US" altLang="ja-JP" sz="1100"/>
            <a:t>】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■自チームの責任者や連絡係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など追加も可能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グループ代表者宛て送信してください。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取りまとめたものを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再度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各チームに配信いたします。 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■各チームとの連絡に使用してください。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グループ役員の決定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会議に出席していただく代表者含めてリーダーはグループ内で調整決定していただて結構です。</a:t>
          </a:r>
          <a:endParaRPr kumimoji="1" lang="en-US" altLang="ja-JP" sz="1100"/>
        </a:p>
        <a:p>
          <a:pPr algn="l"/>
          <a:r>
            <a:rPr kumimoji="1" lang="ja-JP" altLang="en-US" sz="1100"/>
            <a:t>①リーダー　</a:t>
          </a:r>
          <a:r>
            <a:rPr kumimoji="1" lang="en-US" altLang="ja-JP" sz="1100"/>
            <a:t>1</a:t>
          </a:r>
          <a:r>
            <a:rPr kumimoji="1" lang="ja-JP" altLang="en-US" sz="1100"/>
            <a:t>名</a:t>
          </a:r>
          <a:endParaRPr kumimoji="1" lang="en-US" altLang="ja-JP" sz="1100"/>
        </a:p>
        <a:p>
          <a:pPr algn="l"/>
          <a:r>
            <a:rPr kumimoji="1" lang="ja-JP" altLang="en-US" sz="1100"/>
            <a:t>②運営担当　</a:t>
          </a:r>
          <a:r>
            <a:rPr kumimoji="1" lang="en-US" altLang="ja-JP" sz="1100"/>
            <a:t>1</a:t>
          </a:r>
          <a:r>
            <a:rPr kumimoji="1" lang="ja-JP" altLang="en-US" sz="1100"/>
            <a:t>名</a:t>
          </a:r>
          <a:endParaRPr kumimoji="1" lang="en-US" altLang="ja-JP" sz="1100"/>
        </a:p>
        <a:p>
          <a:pPr algn="l"/>
          <a:r>
            <a:rPr kumimoji="1" lang="ja-JP" altLang="en-US" sz="1100"/>
            <a:t>③会計　</a:t>
          </a:r>
          <a:r>
            <a:rPr kumimoji="1" lang="en-US" altLang="ja-JP" sz="1100"/>
            <a:t>1</a:t>
          </a:r>
          <a:r>
            <a:rPr kumimoji="1" lang="ja-JP" altLang="en-US" sz="1100"/>
            <a:t>名</a:t>
          </a:r>
          <a:endParaRPr kumimoji="1" lang="en-US" altLang="ja-JP" sz="1100"/>
        </a:p>
        <a:p>
          <a:pPr algn="l"/>
          <a:r>
            <a:rPr kumimoji="1" lang="ja-JP" altLang="en-US" sz="1100"/>
            <a:t>広報部鈴木宛てご提出ください。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32385</xdr:colOff>
      <xdr:row>1</xdr:row>
      <xdr:rowOff>145732</xdr:rowOff>
    </xdr:from>
    <xdr:to>
      <xdr:col>13</xdr:col>
      <xdr:colOff>537210</xdr:colOff>
      <xdr:row>3</xdr:row>
      <xdr:rowOff>25716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109960" y="460057"/>
          <a:ext cx="2533650" cy="489584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各チーム連絡先情報を入れ込み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仮リーダー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の連絡先にご返信ください。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32385</xdr:colOff>
      <xdr:row>3</xdr:row>
      <xdr:rowOff>145732</xdr:rowOff>
    </xdr:from>
    <xdr:to>
      <xdr:col>13</xdr:col>
      <xdr:colOff>537210</xdr:colOff>
      <xdr:row>5</xdr:row>
      <xdr:rowOff>25716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xmlns="" id="{F8E688EB-7E83-4D59-B9DC-EBFD0784943E}"/>
            </a:ext>
          </a:extLst>
        </xdr:cNvPr>
        <xdr:cNvSpPr/>
      </xdr:nvSpPr>
      <xdr:spPr>
        <a:xfrm>
          <a:off x="10224136" y="463232"/>
          <a:ext cx="2371725" cy="49593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各チーム連絡先情報を入れ込み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仮リーダー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の連絡先にご返信ください。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09031356906@docomo.ne.jp" TargetMode="External"/><Relationship Id="rId13" Type="http://schemas.openxmlformats.org/officeDocument/2006/relationships/hyperlink" Target="mailto:suuksciao@icloud.com" TargetMode="External"/><Relationship Id="rId3" Type="http://schemas.openxmlformats.org/officeDocument/2006/relationships/hyperlink" Target="mailto:mitu_bg_gb@ybb.ne.jp" TargetMode="External"/><Relationship Id="rId7" Type="http://schemas.openxmlformats.org/officeDocument/2006/relationships/hyperlink" Target="mailto:hiroki_w2002@yahoo.co.jp" TargetMode="External"/><Relationship Id="rId12" Type="http://schemas.openxmlformats.org/officeDocument/2006/relationships/hyperlink" Target="mailto:suuks@pg7.so-net.ne.jp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m0204gbc0204@docomo.ne.jp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tozawa_mitsu@yahoo.co.jp" TargetMode="External"/><Relationship Id="rId6" Type="http://schemas.openxmlformats.org/officeDocument/2006/relationships/hyperlink" Target="mailto:lago@jasmine.ocn.ne.jp" TargetMode="External"/><Relationship Id="rId11" Type="http://schemas.openxmlformats.org/officeDocument/2006/relationships/hyperlink" Target="mailto:kin5.10@bird.ocn.ne.jp" TargetMode="External"/><Relationship Id="rId5" Type="http://schemas.openxmlformats.org/officeDocument/2006/relationships/hyperlink" Target="mailto:act.y1983@sweet.ocn.ne.jp" TargetMode="External"/><Relationship Id="rId15" Type="http://schemas.openxmlformats.org/officeDocument/2006/relationships/hyperlink" Target="mailto:pin3711960@yahoo.co.jp" TargetMode="External"/><Relationship Id="rId10" Type="http://schemas.openxmlformats.org/officeDocument/2006/relationships/hyperlink" Target="mailto:f-kofuajfc@docomo.ne.jp" TargetMode="External"/><Relationship Id="rId4" Type="http://schemas.openxmlformats.org/officeDocument/2006/relationships/hyperlink" Target="mailto:mitsuaki-11au@ezweb.ne.jp" TargetMode="External"/><Relationship Id="rId9" Type="http://schemas.openxmlformats.org/officeDocument/2006/relationships/hyperlink" Target="mailto:fuji-kofuajfc@za.wakwak.com" TargetMode="External"/><Relationship Id="rId14" Type="http://schemas.openxmlformats.org/officeDocument/2006/relationships/hyperlink" Target="mailto:hachuuda@icloud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in3711960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H33"/>
  <sheetViews>
    <sheetView view="pageBreakPreview" zoomScaleNormal="100" zoomScaleSheetLayoutView="100" zoomScalePageLayoutView="75" workbookViewId="0">
      <selection activeCell="H4" sqref="H4"/>
    </sheetView>
  </sheetViews>
  <sheetFormatPr defaultColWidth="8.875" defaultRowHeight="13.5"/>
  <cols>
    <col min="1" max="2" width="3.875" style="8" customWidth="1"/>
    <col min="3" max="3" width="18.375" style="6" customWidth="1"/>
    <col min="4" max="4" width="14.625" style="8" customWidth="1"/>
    <col min="5" max="5" width="12.375" style="8" customWidth="1"/>
    <col min="6" max="6" width="18.625" style="8" customWidth="1"/>
    <col min="7" max="7" width="24.375" style="8" customWidth="1"/>
    <col min="8" max="8" width="31.5" style="8" customWidth="1"/>
    <col min="9" max="13" width="8.875" style="8"/>
    <col min="14" max="14" width="9" style="8" customWidth="1"/>
    <col min="15" max="16384" width="8.875" style="8"/>
  </cols>
  <sheetData>
    <row r="1" spans="1:8" ht="24.95" customHeight="1">
      <c r="A1" s="369" t="s">
        <v>127</v>
      </c>
      <c r="B1" s="370"/>
      <c r="C1" s="371"/>
      <c r="D1" s="372"/>
      <c r="E1" s="373"/>
    </row>
    <row r="2" spans="1:8" ht="28.9" customHeight="1" thickBot="1">
      <c r="A2" s="7"/>
      <c r="B2" s="7" t="s">
        <v>5</v>
      </c>
      <c r="C2" s="1" t="s">
        <v>0</v>
      </c>
      <c r="D2" s="2" t="s">
        <v>6</v>
      </c>
      <c r="E2" s="3" t="s">
        <v>1</v>
      </c>
      <c r="F2" s="4" t="s">
        <v>2</v>
      </c>
      <c r="G2" s="4" t="s">
        <v>3</v>
      </c>
      <c r="H2" s="5" t="s">
        <v>4</v>
      </c>
    </row>
    <row r="3" spans="1:8" ht="19.5" customHeight="1" thickTop="1">
      <c r="A3" s="345">
        <v>1</v>
      </c>
      <c r="B3" s="366" t="s">
        <v>217</v>
      </c>
      <c r="C3" s="374" t="s">
        <v>219</v>
      </c>
      <c r="D3" s="11" t="s">
        <v>236</v>
      </c>
      <c r="E3" s="12"/>
      <c r="F3" s="12"/>
      <c r="G3" s="13" t="s">
        <v>230</v>
      </c>
      <c r="H3" s="107"/>
    </row>
    <row r="4" spans="1:8" ht="19.5" customHeight="1">
      <c r="A4" s="375"/>
      <c r="B4" s="376"/>
      <c r="C4" s="374"/>
      <c r="D4" s="271"/>
      <c r="E4" s="272"/>
      <c r="F4" s="272"/>
      <c r="G4" s="273"/>
      <c r="H4" s="272"/>
    </row>
    <row r="5" spans="1:8" ht="19.5" customHeight="1">
      <c r="A5" s="375"/>
      <c r="B5" s="376"/>
      <c r="C5" s="374" t="s">
        <v>220</v>
      </c>
      <c r="D5" s="11" t="s">
        <v>231</v>
      </c>
      <c r="E5" s="12" t="s">
        <v>299</v>
      </c>
      <c r="F5" s="12"/>
      <c r="G5" s="13" t="s">
        <v>232</v>
      </c>
      <c r="H5" s="107"/>
    </row>
    <row r="6" spans="1:8" ht="19.5" customHeight="1" thickBot="1">
      <c r="A6" s="346"/>
      <c r="B6" s="367"/>
      <c r="C6" s="377"/>
      <c r="D6" s="108"/>
      <c r="E6" s="109"/>
      <c r="F6" s="109"/>
      <c r="G6" s="110"/>
      <c r="H6" s="109"/>
    </row>
    <row r="7" spans="1:8" ht="19.5" customHeight="1" thickTop="1">
      <c r="A7" s="345">
        <v>2</v>
      </c>
      <c r="B7" s="366" t="s">
        <v>217</v>
      </c>
      <c r="C7" s="368" t="s">
        <v>176</v>
      </c>
      <c r="D7" s="11" t="s">
        <v>235</v>
      </c>
      <c r="E7" s="12" t="s">
        <v>298</v>
      </c>
      <c r="F7" s="12" t="s">
        <v>227</v>
      </c>
      <c r="G7" s="13" t="s">
        <v>228</v>
      </c>
      <c r="H7" s="13" t="s">
        <v>229</v>
      </c>
    </row>
    <row r="8" spans="1:8" ht="19.5" customHeight="1" thickBot="1">
      <c r="A8" s="346"/>
      <c r="B8" s="367"/>
      <c r="C8" s="352"/>
      <c r="D8" s="9"/>
      <c r="E8" s="14"/>
      <c r="F8" s="14"/>
      <c r="G8" s="14"/>
      <c r="H8" s="14"/>
    </row>
    <row r="9" spans="1:8" ht="19.5" customHeight="1" thickTop="1">
      <c r="A9" s="353">
        <v>3</v>
      </c>
      <c r="B9" s="359" t="s">
        <v>217</v>
      </c>
      <c r="C9" s="362" t="s">
        <v>221</v>
      </c>
      <c r="D9" s="20" t="s">
        <v>234</v>
      </c>
      <c r="E9" s="15"/>
      <c r="F9" s="15"/>
      <c r="G9" s="16" t="s">
        <v>223</v>
      </c>
      <c r="H9" s="16" t="s">
        <v>224</v>
      </c>
    </row>
    <row r="10" spans="1:8" ht="19.5" customHeight="1">
      <c r="A10" s="364"/>
      <c r="B10" s="365"/>
      <c r="C10" s="357"/>
      <c r="D10" s="274"/>
      <c r="E10" s="275"/>
      <c r="F10" s="275"/>
      <c r="G10" s="276"/>
      <c r="H10" s="275"/>
    </row>
    <row r="11" spans="1:8" ht="19.5" customHeight="1">
      <c r="A11" s="364"/>
      <c r="B11" s="365"/>
      <c r="C11" s="357" t="s">
        <v>222</v>
      </c>
      <c r="D11" s="20" t="s">
        <v>225</v>
      </c>
      <c r="E11" s="15"/>
      <c r="F11" s="15"/>
      <c r="G11" s="16" t="s">
        <v>226</v>
      </c>
      <c r="H11" s="16"/>
    </row>
    <row r="12" spans="1:8" ht="19.5" customHeight="1" thickBot="1">
      <c r="A12" s="354"/>
      <c r="B12" s="360"/>
      <c r="C12" s="363"/>
      <c r="D12" s="21"/>
      <c r="E12" s="19"/>
      <c r="F12" s="19"/>
      <c r="G12" s="22"/>
      <c r="H12" s="19"/>
    </row>
    <row r="13" spans="1:8" ht="19.5" customHeight="1" thickTop="1">
      <c r="A13" s="353">
        <v>4</v>
      </c>
      <c r="B13" s="359" t="s">
        <v>217</v>
      </c>
      <c r="C13" s="361" t="s">
        <v>178</v>
      </c>
      <c r="D13" s="20" t="s">
        <v>216</v>
      </c>
      <c r="E13" s="15" t="s">
        <v>297</v>
      </c>
      <c r="F13" s="15" t="s">
        <v>213</v>
      </c>
      <c r="G13" s="16"/>
      <c r="H13" s="16" t="s">
        <v>214</v>
      </c>
    </row>
    <row r="14" spans="1:8" ht="19.5" customHeight="1" thickBot="1">
      <c r="A14" s="354"/>
      <c r="B14" s="360"/>
      <c r="C14" s="358"/>
      <c r="D14" s="21"/>
      <c r="E14" s="19"/>
      <c r="F14" s="19"/>
      <c r="G14" s="22"/>
      <c r="H14" s="19"/>
    </row>
    <row r="15" spans="1:8" ht="19.5" customHeight="1" thickTop="1">
      <c r="A15" s="353">
        <v>5</v>
      </c>
      <c r="B15" s="359" t="s">
        <v>217</v>
      </c>
      <c r="C15" s="361" t="s">
        <v>179</v>
      </c>
      <c r="D15" s="20" t="s">
        <v>193</v>
      </c>
      <c r="E15" s="15"/>
      <c r="F15" s="15" t="s">
        <v>200</v>
      </c>
      <c r="G15" s="16" t="s">
        <v>194</v>
      </c>
      <c r="H15" s="16" t="s">
        <v>198</v>
      </c>
    </row>
    <row r="16" spans="1:8" ht="19.5" customHeight="1" thickBot="1">
      <c r="A16" s="354"/>
      <c r="B16" s="360"/>
      <c r="C16" s="358"/>
      <c r="D16" s="21" t="s">
        <v>233</v>
      </c>
      <c r="E16" s="19"/>
      <c r="F16" s="19"/>
      <c r="G16" s="22" t="s">
        <v>199</v>
      </c>
      <c r="H16" s="22"/>
    </row>
    <row r="17" spans="1:8" ht="19.5" customHeight="1" thickTop="1">
      <c r="A17" s="353">
        <v>6</v>
      </c>
      <c r="B17" s="359" t="s">
        <v>217</v>
      </c>
      <c r="C17" s="361" t="s">
        <v>180</v>
      </c>
      <c r="D17" s="20" t="s">
        <v>195</v>
      </c>
      <c r="E17" s="15"/>
      <c r="F17" s="307" t="s">
        <v>305</v>
      </c>
      <c r="G17" s="16" t="s">
        <v>196</v>
      </c>
      <c r="H17" s="16" t="s">
        <v>197</v>
      </c>
    </row>
    <row r="18" spans="1:8" ht="19.5" customHeight="1" thickBot="1">
      <c r="A18" s="354"/>
      <c r="B18" s="360"/>
      <c r="C18" s="358"/>
      <c r="D18" s="21"/>
      <c r="E18" s="19"/>
      <c r="F18" s="19"/>
      <c r="G18" s="22"/>
      <c r="H18" s="19"/>
    </row>
    <row r="19" spans="1:8" ht="19.5" customHeight="1" thickTop="1">
      <c r="A19" s="353">
        <v>7</v>
      </c>
      <c r="B19" s="359" t="s">
        <v>217</v>
      </c>
      <c r="C19" s="361" t="s">
        <v>181</v>
      </c>
      <c r="D19" s="20" t="s">
        <v>206</v>
      </c>
      <c r="E19" s="15"/>
      <c r="F19" s="15" t="s">
        <v>210</v>
      </c>
      <c r="G19" s="16" t="s">
        <v>208</v>
      </c>
      <c r="H19" s="15"/>
    </row>
    <row r="20" spans="1:8" ht="19.5" customHeight="1" thickBot="1">
      <c r="A20" s="354"/>
      <c r="B20" s="360"/>
      <c r="C20" s="358"/>
      <c r="D20" s="21" t="s">
        <v>207</v>
      </c>
      <c r="E20" s="19"/>
      <c r="F20" s="19" t="s">
        <v>211</v>
      </c>
      <c r="G20" s="22" t="s">
        <v>209</v>
      </c>
      <c r="H20" s="19"/>
    </row>
    <row r="21" spans="1:8" ht="19.5" customHeight="1" thickTop="1">
      <c r="A21" s="353">
        <v>8</v>
      </c>
      <c r="B21" s="355"/>
      <c r="C21" s="357"/>
      <c r="D21" s="23"/>
      <c r="E21" s="24"/>
      <c r="F21" s="26"/>
      <c r="G21" s="25"/>
      <c r="H21" s="24"/>
    </row>
    <row r="22" spans="1:8" ht="19.5" customHeight="1" thickBot="1">
      <c r="A22" s="354"/>
      <c r="B22" s="356"/>
      <c r="C22" s="358"/>
      <c r="D22" s="17"/>
      <c r="E22" s="18"/>
      <c r="F22" s="19"/>
      <c r="G22" s="19"/>
      <c r="H22" s="19"/>
    </row>
    <row r="23" spans="1:8" ht="19.5" customHeight="1" thickTop="1">
      <c r="A23" s="353">
        <v>9</v>
      </c>
      <c r="B23" s="355"/>
      <c r="C23" s="357"/>
      <c r="D23" s="23"/>
      <c r="E23" s="24"/>
      <c r="F23" s="26"/>
      <c r="G23" s="25"/>
      <c r="H23" s="24"/>
    </row>
    <row r="24" spans="1:8" ht="19.5" customHeight="1" thickBot="1">
      <c r="A24" s="354"/>
      <c r="B24" s="356"/>
      <c r="C24" s="358"/>
      <c r="D24" s="17"/>
      <c r="E24" s="18"/>
      <c r="F24" s="19"/>
      <c r="G24" s="19"/>
      <c r="H24" s="19"/>
    </row>
    <row r="25" spans="1:8" ht="19.5" customHeight="1" thickTop="1">
      <c r="A25" s="353">
        <v>10</v>
      </c>
      <c r="B25" s="355"/>
      <c r="C25" s="357"/>
      <c r="D25" s="23"/>
      <c r="E25" s="24"/>
      <c r="F25" s="26"/>
      <c r="G25" s="25"/>
      <c r="H25" s="24"/>
    </row>
    <row r="26" spans="1:8" ht="19.5" customHeight="1" thickBot="1">
      <c r="A26" s="354"/>
      <c r="B26" s="356"/>
      <c r="C26" s="358"/>
      <c r="D26" s="17"/>
      <c r="E26" s="18"/>
      <c r="F26" s="19"/>
      <c r="G26" s="19"/>
      <c r="H26" s="19"/>
    </row>
    <row r="27" spans="1:8" ht="19.5" customHeight="1" thickTop="1">
      <c r="A27" s="345">
        <v>11</v>
      </c>
      <c r="B27" s="347"/>
      <c r="C27" s="351"/>
      <c r="D27" s="11"/>
      <c r="E27" s="12"/>
      <c r="F27" s="12"/>
      <c r="G27" s="12"/>
      <c r="H27" s="12"/>
    </row>
    <row r="28" spans="1:8" ht="19.5" customHeight="1" thickBot="1">
      <c r="A28" s="346"/>
      <c r="B28" s="348"/>
      <c r="C28" s="352"/>
      <c r="D28" s="9"/>
      <c r="E28" s="14"/>
      <c r="F28" s="14"/>
      <c r="G28" s="14"/>
      <c r="H28" s="14"/>
    </row>
    <row r="29" spans="1:8" ht="19.5" customHeight="1" thickTop="1">
      <c r="A29" s="345">
        <v>12</v>
      </c>
      <c r="B29" s="347"/>
      <c r="C29" s="349"/>
      <c r="D29" s="11"/>
      <c r="E29" s="12"/>
      <c r="F29" s="12"/>
      <c r="G29" s="12"/>
      <c r="H29" s="13"/>
    </row>
    <row r="30" spans="1:8" ht="19.5" customHeight="1" thickBot="1">
      <c r="A30" s="346"/>
      <c r="B30" s="348"/>
      <c r="C30" s="350"/>
      <c r="D30" s="9"/>
      <c r="E30" s="14"/>
      <c r="F30" s="14"/>
      <c r="G30" s="14"/>
      <c r="H30" s="14"/>
    </row>
    <row r="31" spans="1:8" ht="19.5" customHeight="1" thickTop="1">
      <c r="A31" s="345">
        <v>13</v>
      </c>
      <c r="B31" s="347"/>
      <c r="C31" s="349"/>
      <c r="D31" s="11"/>
      <c r="E31" s="12"/>
      <c r="F31" s="12"/>
      <c r="G31" s="12"/>
      <c r="H31" s="12"/>
    </row>
    <row r="32" spans="1:8" ht="19.5" customHeight="1" thickBot="1">
      <c r="A32" s="346"/>
      <c r="B32" s="348"/>
      <c r="C32" s="350"/>
      <c r="D32" s="9"/>
      <c r="E32" s="10"/>
      <c r="F32" s="14"/>
      <c r="G32" s="14"/>
      <c r="H32" s="14"/>
    </row>
    <row r="33" ht="14.25" thickTop="1"/>
  </sheetData>
  <mergeCells count="43">
    <mergeCell ref="A7:A8"/>
    <mergeCell ref="B7:B8"/>
    <mergeCell ref="C7:C8"/>
    <mergeCell ref="A1:C1"/>
    <mergeCell ref="D1:E1"/>
    <mergeCell ref="C3:C4"/>
    <mergeCell ref="A3:A6"/>
    <mergeCell ref="B3:B6"/>
    <mergeCell ref="C5:C6"/>
    <mergeCell ref="C9:C10"/>
    <mergeCell ref="A13:A14"/>
    <mergeCell ref="B13:B14"/>
    <mergeCell ref="C13:C14"/>
    <mergeCell ref="C11:C12"/>
    <mergeCell ref="A9:A12"/>
    <mergeCell ref="B9:B12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31:A32"/>
    <mergeCell ref="B31:B32"/>
    <mergeCell ref="C31:C32"/>
    <mergeCell ref="A27:A28"/>
    <mergeCell ref="B27:B28"/>
    <mergeCell ref="C27:C28"/>
    <mergeCell ref="A29:A30"/>
    <mergeCell ref="B29:B30"/>
    <mergeCell ref="C29:C30"/>
  </mergeCells>
  <phoneticPr fontId="6"/>
  <hyperlinks>
    <hyperlink ref="G15" r:id="rId1"/>
    <hyperlink ref="H17" r:id="rId2"/>
    <hyperlink ref="G17" r:id="rId3"/>
    <hyperlink ref="H15" r:id="rId4"/>
    <hyperlink ref="G16" r:id="rId5"/>
    <hyperlink ref="G19" r:id="rId6"/>
    <hyperlink ref="G20" r:id="rId7"/>
    <hyperlink ref="H13" r:id="rId8"/>
    <hyperlink ref="G9" r:id="rId9"/>
    <hyperlink ref="H9" r:id="rId10"/>
    <hyperlink ref="G11" r:id="rId11"/>
    <hyperlink ref="G7" r:id="rId12"/>
    <hyperlink ref="H7" r:id="rId13"/>
    <hyperlink ref="G3" r:id="rId14"/>
    <hyperlink ref="G5" r:id="rId15"/>
  </hyperlinks>
  <pageMargins left="0.70866141732283472" right="0.47244094488188981" top="0.74803149606299213" bottom="0.35433070866141736" header="0.11811023622047245" footer="0.31496062992125984"/>
  <pageSetup paperSize="9" scale="95" orientation="landscape" r:id="rId16"/>
  <headerFooter>
    <oddHeader>&amp;C&amp;"-,太字"&amp;16 2021山梨県U-10サッカーリーグ後期リーグ　グループ名簿&amp;R（様式7）
山梨県サッカー協会4種委員会　　　</oddHeader>
  </headerFooter>
  <drawing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view="pageBreakPreview" zoomScaleNormal="100" zoomScaleSheetLayoutView="100" workbookViewId="0">
      <selection activeCell="X11" sqref="X11"/>
    </sheetView>
  </sheetViews>
  <sheetFormatPr defaultColWidth="9" defaultRowHeight="14.25"/>
  <cols>
    <col min="1" max="1" width="6.75" style="174" customWidth="1"/>
    <col min="2" max="2" width="6.5" style="175" customWidth="1"/>
    <col min="3" max="3" width="6.875" style="174" bestFit="1" customWidth="1"/>
    <col min="4" max="4" width="6.875" style="174" customWidth="1"/>
    <col min="5" max="5" width="6.5" style="174" customWidth="1"/>
    <col min="6" max="7" width="6.875" style="174" customWidth="1"/>
    <col min="8" max="8" width="3.125" style="174" bestFit="1" customWidth="1"/>
    <col min="9" max="9" width="3.125" style="174" customWidth="1"/>
    <col min="10" max="10" width="3.5" style="174" bestFit="1" customWidth="1"/>
    <col min="11" max="11" width="5.125" style="174" customWidth="1"/>
    <col min="12" max="12" width="6.375" style="174" customWidth="1"/>
    <col min="13" max="15" width="3.875" style="174" customWidth="1"/>
    <col min="16" max="16" width="3.125" style="174" customWidth="1"/>
    <col min="17" max="17" width="3.5" style="174" customWidth="1"/>
    <col min="18" max="20" width="7.125" style="174" customWidth="1"/>
    <col min="21" max="21" width="0.75" style="167" customWidth="1"/>
    <col min="22" max="22" width="7.125" style="167" customWidth="1"/>
    <col min="23" max="16384" width="9" style="167"/>
  </cols>
  <sheetData>
    <row r="1" spans="1:22" ht="19.5" customHeight="1">
      <c r="A1" s="567" t="s">
        <v>129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166"/>
      <c r="V1" s="166"/>
    </row>
    <row r="2" spans="1:22" ht="7.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6"/>
      <c r="V2" s="166"/>
    </row>
    <row r="3" spans="1:22" s="173" customFormat="1" ht="19.5" customHeight="1">
      <c r="A3" s="569" t="s">
        <v>130</v>
      </c>
      <c r="B3" s="569"/>
      <c r="C3" s="570" t="s">
        <v>131</v>
      </c>
      <c r="D3" s="571"/>
      <c r="E3" s="572"/>
      <c r="F3" s="169" t="s">
        <v>132</v>
      </c>
      <c r="G3" s="170"/>
      <c r="H3" s="171" t="s">
        <v>132</v>
      </c>
      <c r="I3" s="569" t="s">
        <v>133</v>
      </c>
      <c r="J3" s="569"/>
      <c r="K3" s="573"/>
      <c r="L3" s="574"/>
      <c r="M3" s="574"/>
      <c r="N3" s="575"/>
      <c r="O3" s="569" t="s">
        <v>134</v>
      </c>
      <c r="P3" s="569"/>
      <c r="Q3" s="569"/>
      <c r="R3" s="576"/>
      <c r="S3" s="574"/>
      <c r="T3" s="575"/>
      <c r="U3" s="172"/>
      <c r="V3" s="172"/>
    </row>
    <row r="4" spans="1:22" ht="7.5" customHeight="1" thickBo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6"/>
      <c r="V4" s="166"/>
    </row>
    <row r="5" spans="1:22" ht="26.25" customHeight="1" thickBot="1">
      <c r="A5" s="577" t="s">
        <v>0</v>
      </c>
      <c r="B5" s="578"/>
      <c r="C5" s="579"/>
      <c r="D5" s="580"/>
      <c r="E5" s="580"/>
      <c r="F5" s="580"/>
      <c r="G5" s="580"/>
      <c r="H5" s="581"/>
      <c r="I5" s="582" t="s">
        <v>135</v>
      </c>
      <c r="J5" s="582"/>
      <c r="K5" s="583"/>
      <c r="L5" s="584"/>
      <c r="M5" s="584"/>
      <c r="N5" s="584"/>
      <c r="O5" s="584"/>
      <c r="P5" s="584"/>
      <c r="Q5" s="584"/>
      <c r="R5" s="584"/>
      <c r="S5" s="584"/>
      <c r="T5" s="585"/>
    </row>
    <row r="6" spans="1:22" ht="19.5" customHeight="1">
      <c r="A6" s="586" t="s">
        <v>136</v>
      </c>
      <c r="B6" s="587"/>
      <c r="C6" s="588"/>
      <c r="D6" s="589"/>
      <c r="E6" s="589"/>
      <c r="F6" s="589"/>
      <c r="G6" s="589"/>
      <c r="H6" s="590"/>
      <c r="I6" s="591" t="s">
        <v>137</v>
      </c>
      <c r="J6" s="582"/>
      <c r="K6" s="592"/>
      <c r="L6" s="593"/>
      <c r="M6" s="593"/>
      <c r="N6" s="594"/>
      <c r="O6" s="595" t="s">
        <v>138</v>
      </c>
      <c r="P6" s="596"/>
      <c r="Q6" s="592"/>
      <c r="R6" s="593"/>
      <c r="S6" s="593"/>
      <c r="T6" s="594"/>
    </row>
    <row r="7" spans="1:22" ht="19.5" customHeight="1">
      <c r="A7" s="603" t="s">
        <v>139</v>
      </c>
      <c r="B7" s="604"/>
      <c r="C7" s="583"/>
      <c r="D7" s="584"/>
      <c r="E7" s="584"/>
      <c r="F7" s="584"/>
      <c r="G7" s="584"/>
      <c r="H7" s="585"/>
      <c r="I7" s="591" t="s">
        <v>137</v>
      </c>
      <c r="J7" s="582"/>
      <c r="K7" s="592"/>
      <c r="L7" s="593"/>
      <c r="M7" s="593"/>
      <c r="N7" s="594"/>
      <c r="O7" s="605" t="s">
        <v>138</v>
      </c>
      <c r="P7" s="606"/>
      <c r="Q7" s="592"/>
      <c r="R7" s="593"/>
      <c r="S7" s="593"/>
      <c r="T7" s="594"/>
    </row>
    <row r="8" spans="1:22" ht="19.5" customHeight="1">
      <c r="A8" s="592" t="s">
        <v>140</v>
      </c>
      <c r="B8" s="597"/>
      <c r="C8" s="598"/>
      <c r="D8" s="599"/>
      <c r="E8" s="599"/>
      <c r="F8" s="599"/>
      <c r="G8" s="599"/>
      <c r="H8" s="600"/>
      <c r="I8" s="592" t="s">
        <v>137</v>
      </c>
      <c r="J8" s="593"/>
      <c r="K8" s="592"/>
      <c r="L8" s="593"/>
      <c r="M8" s="593"/>
      <c r="N8" s="594"/>
      <c r="O8" s="601" t="s">
        <v>138</v>
      </c>
      <c r="P8" s="602"/>
      <c r="Q8" s="592"/>
      <c r="R8" s="593"/>
      <c r="S8" s="593"/>
      <c r="T8" s="594"/>
    </row>
    <row r="9" spans="1:22" ht="7.5" customHeight="1">
      <c r="K9" s="176"/>
      <c r="L9" s="176"/>
      <c r="M9" s="176"/>
      <c r="N9" s="176"/>
    </row>
    <row r="10" spans="1:22" ht="16.5" thickBot="1">
      <c r="A10" s="177" t="s">
        <v>141</v>
      </c>
      <c r="B10" s="174"/>
      <c r="F10" s="178"/>
      <c r="G10" s="178"/>
      <c r="I10" s="179"/>
      <c r="J10" s="178"/>
      <c r="K10" s="178"/>
      <c r="P10" s="180" t="s">
        <v>142</v>
      </c>
    </row>
    <row r="11" spans="1:22" ht="21" customHeight="1" thickBot="1">
      <c r="A11" s="181" t="s">
        <v>143</v>
      </c>
      <c r="B11" s="614" t="s">
        <v>144</v>
      </c>
      <c r="C11" s="614"/>
      <c r="D11" s="182" t="s">
        <v>145</v>
      </c>
      <c r="E11" s="183" t="s">
        <v>146</v>
      </c>
      <c r="F11" s="184" t="s">
        <v>147</v>
      </c>
      <c r="G11" s="185"/>
      <c r="H11" s="185"/>
      <c r="I11" s="185"/>
      <c r="J11" s="186"/>
      <c r="K11" s="184" t="s">
        <v>148</v>
      </c>
      <c r="L11" s="185"/>
      <c r="M11" s="185"/>
      <c r="N11" s="186"/>
      <c r="P11" s="187" t="s">
        <v>149</v>
      </c>
    </row>
    <row r="12" spans="1:22" ht="23.25" customHeight="1" thickBot="1">
      <c r="A12" s="188" t="s">
        <v>150</v>
      </c>
      <c r="B12" s="615"/>
      <c r="C12" s="615"/>
      <c r="D12" s="189"/>
      <c r="E12" s="190"/>
      <c r="F12" s="191"/>
      <c r="G12" s="192"/>
      <c r="H12" s="192"/>
      <c r="I12" s="192"/>
      <c r="J12" s="193"/>
      <c r="K12" s="194"/>
      <c r="L12" s="195"/>
      <c r="M12" s="192"/>
      <c r="N12" s="193"/>
      <c r="P12" s="616" t="s">
        <v>151</v>
      </c>
      <c r="Q12" s="196"/>
      <c r="R12" s="196" t="s">
        <v>152</v>
      </c>
      <c r="S12" s="196" t="s">
        <v>153</v>
      </c>
      <c r="T12" s="197" t="s">
        <v>154</v>
      </c>
    </row>
    <row r="13" spans="1:22" ht="23.25" customHeight="1" thickTop="1">
      <c r="A13" s="198" t="s">
        <v>155</v>
      </c>
      <c r="B13" s="619"/>
      <c r="C13" s="619"/>
      <c r="D13" s="199"/>
      <c r="E13" s="200"/>
      <c r="F13" s="201"/>
      <c r="G13" s="202"/>
      <c r="H13" s="203"/>
      <c r="I13" s="203"/>
      <c r="J13" s="204"/>
      <c r="K13" s="205"/>
      <c r="L13" s="206"/>
      <c r="M13" s="203"/>
      <c r="N13" s="204"/>
      <c r="P13" s="617"/>
      <c r="Q13" s="207" t="s">
        <v>156</v>
      </c>
      <c r="R13" s="208"/>
      <c r="S13" s="208"/>
      <c r="T13" s="209"/>
    </row>
    <row r="14" spans="1:22" ht="23.25" customHeight="1" thickBot="1">
      <c r="A14" s="198" t="s">
        <v>155</v>
      </c>
      <c r="B14" s="620"/>
      <c r="C14" s="621"/>
      <c r="D14" s="210"/>
      <c r="E14" s="211"/>
      <c r="F14" s="201"/>
      <c r="G14" s="203"/>
      <c r="H14" s="203"/>
      <c r="I14" s="203"/>
      <c r="J14" s="204"/>
      <c r="K14" s="205"/>
      <c r="L14" s="212"/>
      <c r="M14" s="203"/>
      <c r="N14" s="204"/>
      <c r="P14" s="618"/>
      <c r="Q14" s="213" t="s">
        <v>157</v>
      </c>
      <c r="R14" s="214"/>
      <c r="S14" s="214"/>
      <c r="T14" s="215"/>
    </row>
    <row r="15" spans="1:22" ht="23.25" customHeight="1" thickBot="1">
      <c r="A15" s="198" t="s">
        <v>155</v>
      </c>
      <c r="B15" s="620"/>
      <c r="C15" s="621"/>
      <c r="D15" s="199"/>
      <c r="E15" s="200"/>
      <c r="F15" s="201"/>
      <c r="G15" s="216"/>
      <c r="H15" s="216"/>
      <c r="I15" s="216"/>
      <c r="J15" s="217"/>
      <c r="K15" s="205"/>
      <c r="L15" s="206"/>
      <c r="M15" s="203"/>
      <c r="N15" s="204"/>
      <c r="P15" s="616" t="s">
        <v>158</v>
      </c>
      <c r="Q15" s="196"/>
      <c r="R15" s="196" t="s">
        <v>152</v>
      </c>
      <c r="S15" s="196" t="s">
        <v>153</v>
      </c>
      <c r="T15" s="197" t="s">
        <v>154</v>
      </c>
    </row>
    <row r="16" spans="1:22" ht="23.25" customHeight="1" thickTop="1">
      <c r="A16" s="198" t="s">
        <v>155</v>
      </c>
      <c r="B16" s="619"/>
      <c r="C16" s="619"/>
      <c r="D16" s="199"/>
      <c r="E16" s="200"/>
      <c r="F16" s="201"/>
      <c r="G16" s="202"/>
      <c r="H16" s="216"/>
      <c r="I16" s="216"/>
      <c r="J16" s="217"/>
      <c r="K16" s="205"/>
      <c r="L16" s="212"/>
      <c r="M16" s="203"/>
      <c r="N16" s="204"/>
      <c r="P16" s="617"/>
      <c r="Q16" s="207" t="s">
        <v>156</v>
      </c>
      <c r="R16" s="208"/>
      <c r="S16" s="208"/>
      <c r="T16" s="209"/>
    </row>
    <row r="17" spans="1:22" ht="23.25" customHeight="1" thickBot="1">
      <c r="A17" s="218" t="s">
        <v>155</v>
      </c>
      <c r="B17" s="622"/>
      <c r="C17" s="622"/>
      <c r="D17" s="219"/>
      <c r="E17" s="220"/>
      <c r="F17" s="221"/>
      <c r="G17" s="222"/>
      <c r="H17" s="222"/>
      <c r="I17" s="222"/>
      <c r="J17" s="223"/>
      <c r="K17" s="224"/>
      <c r="L17" s="225"/>
      <c r="M17" s="226"/>
      <c r="N17" s="227"/>
      <c r="P17" s="618"/>
      <c r="Q17" s="213" t="s">
        <v>157</v>
      </c>
      <c r="R17" s="214"/>
      <c r="S17" s="214"/>
      <c r="T17" s="215"/>
    </row>
    <row r="18" spans="1:22" ht="13.5" customHeight="1">
      <c r="C18" s="175"/>
      <c r="D18" s="175"/>
      <c r="F18" s="175"/>
      <c r="G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</row>
    <row r="19" spans="1:22" ht="22.15" customHeight="1">
      <c r="A19" s="187" t="s">
        <v>159</v>
      </c>
      <c r="C19" s="175"/>
      <c r="D19" s="175"/>
      <c r="E19" s="175"/>
      <c r="F19" s="175"/>
      <c r="M19" s="175"/>
      <c r="N19" s="175"/>
    </row>
    <row r="20" spans="1:22" ht="22.15" customHeight="1">
      <c r="A20" s="607"/>
      <c r="B20" s="609" t="s">
        <v>160</v>
      </c>
      <c r="C20" s="609"/>
      <c r="D20" s="609"/>
      <c r="E20" s="609" t="s">
        <v>161</v>
      </c>
      <c r="F20" s="609"/>
      <c r="G20" s="609"/>
      <c r="H20" s="610" t="s">
        <v>162</v>
      </c>
      <c r="I20" s="610"/>
      <c r="J20" s="610"/>
      <c r="K20" s="610"/>
      <c r="L20" s="610"/>
      <c r="M20" s="612" t="s">
        <v>163</v>
      </c>
      <c r="N20" s="612"/>
      <c r="O20" s="612"/>
      <c r="P20" s="610" t="s">
        <v>164</v>
      </c>
      <c r="Q20" s="610"/>
      <c r="R20" s="610" t="s">
        <v>165</v>
      </c>
      <c r="S20" s="610"/>
    </row>
    <row r="21" spans="1:22" ht="22.15" customHeight="1" thickBot="1">
      <c r="A21" s="608"/>
      <c r="B21" s="228" t="s">
        <v>166</v>
      </c>
      <c r="C21" s="228" t="s">
        <v>167</v>
      </c>
      <c r="D21" s="229" t="s">
        <v>168</v>
      </c>
      <c r="E21" s="228" t="s">
        <v>166</v>
      </c>
      <c r="F21" s="228" t="s">
        <v>167</v>
      </c>
      <c r="G21" s="229" t="s">
        <v>168</v>
      </c>
      <c r="H21" s="611"/>
      <c r="I21" s="611"/>
      <c r="J21" s="611"/>
      <c r="K21" s="611"/>
      <c r="L21" s="611"/>
      <c r="M21" s="613"/>
      <c r="N21" s="613"/>
      <c r="O21" s="613"/>
      <c r="P21" s="611"/>
      <c r="Q21" s="611"/>
      <c r="R21" s="611"/>
      <c r="S21" s="611"/>
      <c r="U21" s="166"/>
      <c r="V21" s="166"/>
    </row>
    <row r="22" spans="1:22" ht="22.15" customHeight="1" thickTop="1">
      <c r="A22" s="230">
        <v>1</v>
      </c>
      <c r="B22" s="208"/>
      <c r="C22" s="208"/>
      <c r="D22" s="231"/>
      <c r="E22" s="232"/>
      <c r="F22" s="232"/>
      <c r="G22" s="231"/>
      <c r="H22" s="598"/>
      <c r="I22" s="599"/>
      <c r="J22" s="599"/>
      <c r="K22" s="599"/>
      <c r="L22" s="600"/>
      <c r="M22" s="623"/>
      <c r="N22" s="624"/>
      <c r="O22" s="625"/>
      <c r="P22" s="626"/>
      <c r="Q22" s="626"/>
      <c r="R22" s="627"/>
      <c r="S22" s="628"/>
    </row>
    <row r="23" spans="1:22" ht="22.15" customHeight="1">
      <c r="A23" s="233">
        <v>2</v>
      </c>
      <c r="B23" s="234"/>
      <c r="C23" s="234"/>
      <c r="D23" s="231"/>
      <c r="E23" s="232"/>
      <c r="F23" s="232"/>
      <c r="G23" s="231"/>
      <c r="H23" s="598"/>
      <c r="I23" s="599"/>
      <c r="J23" s="599"/>
      <c r="K23" s="599"/>
      <c r="L23" s="600"/>
      <c r="M23" s="623"/>
      <c r="N23" s="624"/>
      <c r="O23" s="625"/>
      <c r="P23" s="626"/>
      <c r="Q23" s="626"/>
      <c r="R23" s="627"/>
      <c r="S23" s="628"/>
    </row>
    <row r="24" spans="1:22" ht="22.15" customHeight="1">
      <c r="A24" s="235">
        <v>3</v>
      </c>
      <c r="B24" s="234"/>
      <c r="C24" s="234"/>
      <c r="D24" s="231"/>
      <c r="E24" s="232"/>
      <c r="F24" s="232"/>
      <c r="G24" s="231"/>
      <c r="H24" s="598"/>
      <c r="I24" s="599"/>
      <c r="J24" s="599"/>
      <c r="K24" s="599"/>
      <c r="L24" s="600"/>
      <c r="M24" s="623"/>
      <c r="N24" s="624"/>
      <c r="O24" s="625"/>
      <c r="P24" s="626"/>
      <c r="Q24" s="626"/>
      <c r="R24" s="627"/>
      <c r="S24" s="628"/>
    </row>
    <row r="25" spans="1:22" ht="22.15" customHeight="1">
      <c r="A25" s="233">
        <v>4</v>
      </c>
      <c r="B25" s="234"/>
      <c r="C25" s="234"/>
      <c r="D25" s="231"/>
      <c r="E25" s="232"/>
      <c r="F25" s="232"/>
      <c r="G25" s="231"/>
      <c r="H25" s="598"/>
      <c r="I25" s="599"/>
      <c r="J25" s="599"/>
      <c r="K25" s="599"/>
      <c r="L25" s="600"/>
      <c r="M25" s="623"/>
      <c r="N25" s="624"/>
      <c r="O25" s="625"/>
      <c r="P25" s="626"/>
      <c r="Q25" s="626"/>
      <c r="R25" s="627"/>
      <c r="S25" s="628"/>
    </row>
    <row r="26" spans="1:22" ht="22.15" customHeight="1">
      <c r="A26" s="235">
        <v>5</v>
      </c>
      <c r="B26" s="234"/>
      <c r="C26" s="234"/>
      <c r="D26" s="231"/>
      <c r="E26" s="232"/>
      <c r="F26" s="232"/>
      <c r="G26" s="231"/>
      <c r="H26" s="598"/>
      <c r="I26" s="599"/>
      <c r="J26" s="599"/>
      <c r="K26" s="599"/>
      <c r="L26" s="600"/>
      <c r="M26" s="623"/>
      <c r="N26" s="624"/>
      <c r="O26" s="625"/>
      <c r="P26" s="626"/>
      <c r="Q26" s="626"/>
      <c r="R26" s="627"/>
      <c r="S26" s="628"/>
    </row>
    <row r="27" spans="1:22" ht="22.15" customHeight="1">
      <c r="A27" s="233">
        <v>6</v>
      </c>
      <c r="B27" s="234"/>
      <c r="C27" s="234"/>
      <c r="D27" s="231"/>
      <c r="E27" s="232"/>
      <c r="F27" s="232"/>
      <c r="G27" s="231"/>
      <c r="H27" s="598"/>
      <c r="I27" s="599"/>
      <c r="J27" s="599"/>
      <c r="K27" s="599"/>
      <c r="L27" s="600"/>
      <c r="M27" s="623"/>
      <c r="N27" s="624"/>
      <c r="O27" s="625"/>
      <c r="P27" s="626"/>
      <c r="Q27" s="626"/>
      <c r="R27" s="627"/>
      <c r="S27" s="628"/>
    </row>
    <row r="28" spans="1:22" ht="22.15" customHeight="1">
      <c r="A28" s="235">
        <v>7</v>
      </c>
      <c r="B28" s="234"/>
      <c r="C28" s="234"/>
      <c r="D28" s="231"/>
      <c r="E28" s="232"/>
      <c r="F28" s="232"/>
      <c r="G28" s="231"/>
      <c r="H28" s="598"/>
      <c r="I28" s="599"/>
      <c r="J28" s="599"/>
      <c r="K28" s="599"/>
      <c r="L28" s="600"/>
      <c r="M28" s="623"/>
      <c r="N28" s="624"/>
      <c r="O28" s="625"/>
      <c r="P28" s="626"/>
      <c r="Q28" s="626"/>
      <c r="R28" s="627"/>
      <c r="S28" s="628"/>
    </row>
    <row r="29" spans="1:22" ht="22.15" customHeight="1">
      <c r="A29" s="233">
        <v>8</v>
      </c>
      <c r="B29" s="234"/>
      <c r="C29" s="234"/>
      <c r="D29" s="231"/>
      <c r="E29" s="232"/>
      <c r="F29" s="232"/>
      <c r="G29" s="231"/>
      <c r="H29" s="598"/>
      <c r="I29" s="599"/>
      <c r="J29" s="599"/>
      <c r="K29" s="599"/>
      <c r="L29" s="600"/>
      <c r="M29" s="623"/>
      <c r="N29" s="624"/>
      <c r="O29" s="625"/>
      <c r="P29" s="626"/>
      <c r="Q29" s="626"/>
      <c r="R29" s="627"/>
      <c r="S29" s="628"/>
    </row>
    <row r="30" spans="1:22" ht="22.15" customHeight="1">
      <c r="A30" s="235">
        <v>9</v>
      </c>
      <c r="B30" s="234"/>
      <c r="C30" s="234"/>
      <c r="D30" s="231"/>
      <c r="E30" s="232"/>
      <c r="F30" s="232"/>
      <c r="G30" s="231"/>
      <c r="H30" s="598"/>
      <c r="I30" s="599"/>
      <c r="J30" s="599"/>
      <c r="K30" s="599"/>
      <c r="L30" s="600"/>
      <c r="M30" s="623"/>
      <c r="N30" s="624"/>
      <c r="O30" s="625"/>
      <c r="P30" s="626"/>
      <c r="Q30" s="626"/>
      <c r="R30" s="627"/>
      <c r="S30" s="628"/>
    </row>
    <row r="31" spans="1:22" ht="22.15" customHeight="1">
      <c r="A31" s="233">
        <v>10</v>
      </c>
      <c r="B31" s="234"/>
      <c r="C31" s="234"/>
      <c r="D31" s="231"/>
      <c r="E31" s="232"/>
      <c r="F31" s="232"/>
      <c r="G31" s="231"/>
      <c r="H31" s="598"/>
      <c r="I31" s="599"/>
      <c r="J31" s="599"/>
      <c r="K31" s="599"/>
      <c r="L31" s="600"/>
      <c r="M31" s="623"/>
      <c r="N31" s="624"/>
      <c r="O31" s="625"/>
      <c r="P31" s="626"/>
      <c r="Q31" s="626"/>
      <c r="R31" s="627"/>
      <c r="S31" s="628"/>
    </row>
    <row r="32" spans="1:22" ht="22.15" customHeight="1">
      <c r="A32" s="235">
        <v>11</v>
      </c>
      <c r="B32" s="234"/>
      <c r="C32" s="234"/>
      <c r="D32" s="231"/>
      <c r="E32" s="232"/>
      <c r="F32" s="232"/>
      <c r="G32" s="231"/>
      <c r="H32" s="598"/>
      <c r="I32" s="599"/>
      <c r="J32" s="599"/>
      <c r="K32" s="599"/>
      <c r="L32" s="600"/>
      <c r="M32" s="623"/>
      <c r="N32" s="624"/>
      <c r="O32" s="625"/>
      <c r="P32" s="626"/>
      <c r="Q32" s="626"/>
      <c r="R32" s="627"/>
      <c r="S32" s="628"/>
    </row>
    <row r="33" spans="1:20" ht="22.15" customHeight="1">
      <c r="A33" s="233">
        <v>12</v>
      </c>
      <c r="B33" s="234"/>
      <c r="C33" s="234"/>
      <c r="D33" s="231"/>
      <c r="E33" s="232"/>
      <c r="F33" s="232"/>
      <c r="G33" s="231"/>
      <c r="H33" s="598"/>
      <c r="I33" s="599"/>
      <c r="J33" s="599"/>
      <c r="K33" s="599"/>
      <c r="L33" s="600"/>
      <c r="M33" s="623"/>
      <c r="N33" s="624"/>
      <c r="O33" s="625"/>
      <c r="P33" s="626"/>
      <c r="Q33" s="626"/>
      <c r="R33" s="627"/>
      <c r="S33" s="628"/>
    </row>
    <row r="34" spans="1:20" ht="22.15" customHeight="1">
      <c r="A34" s="235">
        <v>13</v>
      </c>
      <c r="B34" s="234"/>
      <c r="C34" s="234"/>
      <c r="D34" s="231"/>
      <c r="E34" s="232"/>
      <c r="F34" s="232"/>
      <c r="G34" s="231"/>
      <c r="H34" s="598"/>
      <c r="I34" s="599"/>
      <c r="J34" s="599"/>
      <c r="K34" s="599"/>
      <c r="L34" s="600"/>
      <c r="M34" s="623"/>
      <c r="N34" s="624"/>
      <c r="O34" s="625"/>
      <c r="P34" s="626"/>
      <c r="Q34" s="626"/>
      <c r="R34" s="627"/>
      <c r="S34" s="628"/>
    </row>
    <row r="35" spans="1:20" ht="22.15" customHeight="1">
      <c r="A35" s="233">
        <v>14</v>
      </c>
      <c r="B35" s="234"/>
      <c r="C35" s="234"/>
      <c r="D35" s="231"/>
      <c r="E35" s="232"/>
      <c r="F35" s="232"/>
      <c r="G35" s="231"/>
      <c r="H35" s="598"/>
      <c r="I35" s="599"/>
      <c r="J35" s="599"/>
      <c r="K35" s="599"/>
      <c r="L35" s="600"/>
      <c r="M35" s="623"/>
      <c r="N35" s="624"/>
      <c r="O35" s="625"/>
      <c r="P35" s="626"/>
      <c r="Q35" s="626"/>
      <c r="R35" s="627"/>
      <c r="S35" s="628"/>
    </row>
    <row r="36" spans="1:20" ht="22.15" customHeight="1">
      <c r="A36" s="235">
        <v>15</v>
      </c>
      <c r="B36" s="234"/>
      <c r="C36" s="234"/>
      <c r="D36" s="236"/>
      <c r="E36" s="232"/>
      <c r="F36" s="232"/>
      <c r="G36" s="231"/>
      <c r="H36" s="598"/>
      <c r="I36" s="599"/>
      <c r="J36" s="599"/>
      <c r="K36" s="599"/>
      <c r="L36" s="600"/>
      <c r="M36" s="623"/>
      <c r="N36" s="624"/>
      <c r="O36" s="625"/>
      <c r="P36" s="626"/>
      <c r="Q36" s="626"/>
      <c r="R36" s="627"/>
      <c r="S36" s="628"/>
    </row>
    <row r="37" spans="1:20" ht="22.15" customHeight="1">
      <c r="A37" s="233">
        <v>16</v>
      </c>
      <c r="B37" s="234"/>
      <c r="C37" s="234"/>
      <c r="D37" s="236"/>
      <c r="E37" s="232"/>
      <c r="F37" s="232"/>
      <c r="G37" s="231"/>
      <c r="H37" s="598"/>
      <c r="I37" s="599"/>
      <c r="J37" s="599"/>
      <c r="K37" s="599"/>
      <c r="L37" s="600"/>
      <c r="M37" s="623"/>
      <c r="N37" s="624"/>
      <c r="O37" s="625"/>
      <c r="P37" s="626"/>
      <c r="Q37" s="626"/>
      <c r="R37" s="627"/>
      <c r="S37" s="628"/>
    </row>
    <row r="38" spans="1:20" ht="22.15" customHeight="1">
      <c r="A38" s="235">
        <v>17</v>
      </c>
      <c r="B38" s="234"/>
      <c r="C38" s="234"/>
      <c r="D38" s="236"/>
      <c r="E38" s="232"/>
      <c r="F38" s="232"/>
      <c r="G38" s="231"/>
      <c r="H38" s="598"/>
      <c r="I38" s="599"/>
      <c r="J38" s="599"/>
      <c r="K38" s="599"/>
      <c r="L38" s="600"/>
      <c r="M38" s="623"/>
      <c r="N38" s="624"/>
      <c r="O38" s="625"/>
      <c r="P38" s="626"/>
      <c r="Q38" s="626"/>
      <c r="R38" s="627"/>
      <c r="S38" s="628"/>
    </row>
    <row r="39" spans="1:20" ht="22.15" customHeight="1">
      <c r="A39" s="233">
        <v>18</v>
      </c>
      <c r="B39" s="234"/>
      <c r="C39" s="234"/>
      <c r="D39" s="236"/>
      <c r="E39" s="232"/>
      <c r="F39" s="232"/>
      <c r="G39" s="231"/>
      <c r="H39" s="598"/>
      <c r="I39" s="599"/>
      <c r="J39" s="599"/>
      <c r="K39" s="599"/>
      <c r="L39" s="600"/>
      <c r="M39" s="623"/>
      <c r="N39" s="624"/>
      <c r="O39" s="625"/>
      <c r="P39" s="626"/>
      <c r="Q39" s="626"/>
      <c r="R39" s="627"/>
      <c r="S39" s="628"/>
    </row>
    <row r="40" spans="1:20" ht="22.15" customHeight="1">
      <c r="A40" s="235">
        <v>19</v>
      </c>
      <c r="B40" s="234"/>
      <c r="C40" s="234"/>
      <c r="D40" s="236"/>
      <c r="E40" s="232"/>
      <c r="F40" s="232"/>
      <c r="G40" s="231"/>
      <c r="H40" s="598"/>
      <c r="I40" s="599"/>
      <c r="J40" s="599"/>
      <c r="K40" s="599"/>
      <c r="L40" s="600"/>
      <c r="M40" s="623"/>
      <c r="N40" s="624"/>
      <c r="O40" s="625"/>
      <c r="P40" s="626"/>
      <c r="Q40" s="626"/>
      <c r="R40" s="627"/>
      <c r="S40" s="628"/>
    </row>
    <row r="41" spans="1:20" ht="22.15" customHeight="1">
      <c r="A41" s="235">
        <v>20</v>
      </c>
      <c r="B41" s="234"/>
      <c r="C41" s="234"/>
      <c r="D41" s="236"/>
      <c r="E41" s="232"/>
      <c r="F41" s="232"/>
      <c r="G41" s="231"/>
      <c r="H41" s="598"/>
      <c r="I41" s="599"/>
      <c r="J41" s="599"/>
      <c r="K41" s="599"/>
      <c r="L41" s="600"/>
      <c r="M41" s="623"/>
      <c r="N41" s="624"/>
      <c r="O41" s="625"/>
      <c r="P41" s="626"/>
      <c r="Q41" s="626"/>
      <c r="R41" s="627"/>
      <c r="S41" s="628"/>
    </row>
    <row r="42" spans="1:20" ht="22.15" customHeight="1">
      <c r="A42" s="235">
        <v>21</v>
      </c>
      <c r="B42" s="234"/>
      <c r="C42" s="234"/>
      <c r="D42" s="236"/>
      <c r="E42" s="232"/>
      <c r="F42" s="232"/>
      <c r="G42" s="231"/>
      <c r="H42" s="598"/>
      <c r="I42" s="599"/>
      <c r="J42" s="599"/>
      <c r="K42" s="599"/>
      <c r="L42" s="600"/>
      <c r="M42" s="623"/>
      <c r="N42" s="624"/>
      <c r="O42" s="625"/>
      <c r="P42" s="626"/>
      <c r="Q42" s="626"/>
      <c r="R42" s="627"/>
      <c r="S42" s="628"/>
    </row>
    <row r="43" spans="1:20" ht="22.15" customHeight="1">
      <c r="A43" s="235">
        <v>22</v>
      </c>
      <c r="B43" s="234"/>
      <c r="C43" s="234"/>
      <c r="D43" s="236"/>
      <c r="E43" s="232"/>
      <c r="F43" s="232"/>
      <c r="G43" s="231"/>
      <c r="H43" s="598"/>
      <c r="I43" s="599"/>
      <c r="J43" s="599"/>
      <c r="K43" s="599"/>
      <c r="L43" s="600"/>
      <c r="M43" s="623"/>
      <c r="N43" s="624"/>
      <c r="O43" s="625"/>
      <c r="P43" s="626"/>
      <c r="Q43" s="626"/>
      <c r="R43" s="627"/>
      <c r="S43" s="628"/>
    </row>
    <row r="44" spans="1:20" ht="22.15" customHeight="1">
      <c r="A44" s="235">
        <v>23</v>
      </c>
      <c r="B44" s="234"/>
      <c r="C44" s="234"/>
      <c r="D44" s="236"/>
      <c r="E44" s="232"/>
      <c r="F44" s="232"/>
      <c r="G44" s="231"/>
      <c r="H44" s="598"/>
      <c r="I44" s="599"/>
      <c r="J44" s="599"/>
      <c r="K44" s="599"/>
      <c r="L44" s="600"/>
      <c r="M44" s="623"/>
      <c r="N44" s="624"/>
      <c r="O44" s="625"/>
      <c r="P44" s="626"/>
      <c r="Q44" s="626"/>
      <c r="R44" s="627"/>
      <c r="S44" s="628"/>
    </row>
    <row r="45" spans="1:20" ht="22.15" customHeight="1">
      <c r="A45" s="235">
        <v>24</v>
      </c>
      <c r="B45" s="234"/>
      <c r="C45" s="234"/>
      <c r="D45" s="237"/>
      <c r="E45" s="232"/>
      <c r="F45" s="232"/>
      <c r="G45" s="232"/>
      <c r="H45" s="583"/>
      <c r="I45" s="584"/>
      <c r="J45" s="584"/>
      <c r="K45" s="584"/>
      <c r="L45" s="585"/>
      <c r="M45" s="629"/>
      <c r="N45" s="630"/>
      <c r="O45" s="631"/>
      <c r="P45" s="626"/>
      <c r="Q45" s="626"/>
      <c r="R45" s="632"/>
      <c r="S45" s="633"/>
    </row>
    <row r="46" spans="1:20" ht="22.15" customHeight="1">
      <c r="A46" s="235">
        <v>25</v>
      </c>
      <c r="B46" s="234"/>
      <c r="C46" s="234"/>
      <c r="D46" s="236"/>
      <c r="E46" s="232"/>
      <c r="F46" s="232"/>
      <c r="G46" s="231"/>
      <c r="H46" s="598"/>
      <c r="I46" s="599"/>
      <c r="J46" s="599"/>
      <c r="K46" s="599"/>
      <c r="L46" s="600"/>
      <c r="M46" s="238"/>
      <c r="N46" s="239"/>
      <c r="O46" s="240"/>
      <c r="P46" s="241"/>
      <c r="Q46" s="241"/>
      <c r="R46" s="242"/>
      <c r="S46" s="243"/>
    </row>
    <row r="47" spans="1:20" ht="22.15" customHeight="1">
      <c r="A47" s="175"/>
      <c r="B47" s="175" t="s">
        <v>169</v>
      </c>
      <c r="C47" s="244" t="s">
        <v>170</v>
      </c>
      <c r="D47" s="244"/>
      <c r="I47" s="175"/>
      <c r="J47" s="175" t="s">
        <v>169</v>
      </c>
      <c r="K47" s="244" t="s">
        <v>171</v>
      </c>
      <c r="L47" s="175"/>
      <c r="M47" s="175"/>
      <c r="N47" s="175"/>
      <c r="O47" s="175"/>
    </row>
    <row r="48" spans="1:20" ht="22.15" customHeight="1">
      <c r="A48" s="175"/>
      <c r="C48" s="245"/>
      <c r="D48" s="244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</row>
  </sheetData>
  <mergeCells count="142">
    <mergeCell ref="H46:L46"/>
    <mergeCell ref="H44:L44"/>
    <mergeCell ref="M44:O44"/>
    <mergeCell ref="P44:Q44"/>
    <mergeCell ref="R44:S44"/>
    <mergeCell ref="H45:L45"/>
    <mergeCell ref="M45:O45"/>
    <mergeCell ref="P45:Q45"/>
    <mergeCell ref="R45:S45"/>
    <mergeCell ref="H42:L42"/>
    <mergeCell ref="M42:O42"/>
    <mergeCell ref="P42:Q42"/>
    <mergeCell ref="R42:S42"/>
    <mergeCell ref="H43:L43"/>
    <mergeCell ref="M43:O43"/>
    <mergeCell ref="P43:Q43"/>
    <mergeCell ref="R43:S43"/>
    <mergeCell ref="H40:L40"/>
    <mergeCell ref="M40:O40"/>
    <mergeCell ref="P40:Q40"/>
    <mergeCell ref="R40:S40"/>
    <mergeCell ref="H41:L41"/>
    <mergeCell ref="M41:O41"/>
    <mergeCell ref="P41:Q41"/>
    <mergeCell ref="R41:S41"/>
    <mergeCell ref="H38:L38"/>
    <mergeCell ref="M38:O38"/>
    <mergeCell ref="P38:Q38"/>
    <mergeCell ref="R38:S38"/>
    <mergeCell ref="H39:L39"/>
    <mergeCell ref="M39:O39"/>
    <mergeCell ref="P39:Q39"/>
    <mergeCell ref="R39:S39"/>
    <mergeCell ref="H36:L36"/>
    <mergeCell ref="M36:O36"/>
    <mergeCell ref="P36:Q36"/>
    <mergeCell ref="R36:S36"/>
    <mergeCell ref="H37:L37"/>
    <mergeCell ref="M37:O37"/>
    <mergeCell ref="P37:Q37"/>
    <mergeCell ref="R37:S37"/>
    <mergeCell ref="H34:L34"/>
    <mergeCell ref="M34:O34"/>
    <mergeCell ref="P34:Q34"/>
    <mergeCell ref="R34:S34"/>
    <mergeCell ref="H35:L35"/>
    <mergeCell ref="M35:O35"/>
    <mergeCell ref="P35:Q35"/>
    <mergeCell ref="R35:S35"/>
    <mergeCell ref="H32:L32"/>
    <mergeCell ref="M32:O32"/>
    <mergeCell ref="P32:Q32"/>
    <mergeCell ref="R32:S32"/>
    <mergeCell ref="H33:L33"/>
    <mergeCell ref="M33:O33"/>
    <mergeCell ref="P33:Q33"/>
    <mergeCell ref="R33:S33"/>
    <mergeCell ref="H30:L30"/>
    <mergeCell ref="M30:O30"/>
    <mergeCell ref="P30:Q30"/>
    <mergeCell ref="R30:S30"/>
    <mergeCell ref="H31:L31"/>
    <mergeCell ref="M31:O31"/>
    <mergeCell ref="P31:Q31"/>
    <mergeCell ref="R31:S31"/>
    <mergeCell ref="H28:L28"/>
    <mergeCell ref="M28:O28"/>
    <mergeCell ref="P28:Q28"/>
    <mergeCell ref="R28:S28"/>
    <mergeCell ref="H29:L29"/>
    <mergeCell ref="M29:O29"/>
    <mergeCell ref="P29:Q29"/>
    <mergeCell ref="R29:S29"/>
    <mergeCell ref="H26:L26"/>
    <mergeCell ref="M26:O26"/>
    <mergeCell ref="P26:Q26"/>
    <mergeCell ref="R26:S26"/>
    <mergeCell ref="H27:L27"/>
    <mergeCell ref="M27:O27"/>
    <mergeCell ref="P27:Q27"/>
    <mergeCell ref="R27:S27"/>
    <mergeCell ref="H24:L24"/>
    <mergeCell ref="M24:O24"/>
    <mergeCell ref="P24:Q24"/>
    <mergeCell ref="R24:S24"/>
    <mergeCell ref="H25:L25"/>
    <mergeCell ref="M25:O25"/>
    <mergeCell ref="P25:Q25"/>
    <mergeCell ref="R25:S25"/>
    <mergeCell ref="R20:S21"/>
    <mergeCell ref="H22:L22"/>
    <mergeCell ref="M22:O22"/>
    <mergeCell ref="P22:Q22"/>
    <mergeCell ref="R22:S22"/>
    <mergeCell ref="H23:L23"/>
    <mergeCell ref="M23:O23"/>
    <mergeCell ref="P23:Q23"/>
    <mergeCell ref="R23:S23"/>
    <mergeCell ref="A20:A21"/>
    <mergeCell ref="B20:D20"/>
    <mergeCell ref="E20:G20"/>
    <mergeCell ref="H20:L21"/>
    <mergeCell ref="M20:O21"/>
    <mergeCell ref="P20:Q21"/>
    <mergeCell ref="B11:C11"/>
    <mergeCell ref="B12:C12"/>
    <mergeCell ref="P12:P14"/>
    <mergeCell ref="B13:C13"/>
    <mergeCell ref="B14:C14"/>
    <mergeCell ref="B15:C15"/>
    <mergeCell ref="P15:P17"/>
    <mergeCell ref="B16:C16"/>
    <mergeCell ref="B17:C17"/>
    <mergeCell ref="A6:B6"/>
    <mergeCell ref="C6:H6"/>
    <mergeCell ref="I6:J6"/>
    <mergeCell ref="K6:N6"/>
    <mergeCell ref="O6:P6"/>
    <mergeCell ref="Q6:T6"/>
    <mergeCell ref="A8:B8"/>
    <mergeCell ref="C8:H8"/>
    <mergeCell ref="I8:J8"/>
    <mergeCell ref="K8:N8"/>
    <mergeCell ref="O8:P8"/>
    <mergeCell ref="Q8:T8"/>
    <mergeCell ref="A7:B7"/>
    <mergeCell ref="C7:H7"/>
    <mergeCell ref="I7:J7"/>
    <mergeCell ref="K7:N7"/>
    <mergeCell ref="O7:P7"/>
    <mergeCell ref="Q7:T7"/>
    <mergeCell ref="A1:T1"/>
    <mergeCell ref="A3:B3"/>
    <mergeCell ref="C3:E3"/>
    <mergeCell ref="I3:J3"/>
    <mergeCell ref="K3:N3"/>
    <mergeCell ref="O3:Q3"/>
    <mergeCell ref="R3:T3"/>
    <mergeCell ref="A5:B5"/>
    <mergeCell ref="C5:H5"/>
    <mergeCell ref="I5:J5"/>
    <mergeCell ref="K5:T5"/>
  </mergeCells>
  <phoneticPr fontId="6"/>
  <printOptions horizontalCentered="1"/>
  <pageMargins left="0.27559055118110237" right="0.27559055118110237" top="0.47244094488188981" bottom="0.15748031496062992" header="0.51181102362204722" footer="0.51181102362204722"/>
  <pageSetup paperSize="9" scale="89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zoomScale="70" zoomScaleNormal="100" zoomScaleSheetLayoutView="70" workbookViewId="0">
      <selection activeCell="C3" sqref="C3"/>
    </sheetView>
  </sheetViews>
  <sheetFormatPr defaultColWidth="10.625" defaultRowHeight="39.950000000000003" customHeight="1"/>
  <cols>
    <col min="1" max="16384" width="10.625" style="130"/>
  </cols>
  <sheetData>
    <row r="1" spans="1:12" ht="39.950000000000003" customHeight="1">
      <c r="A1" s="635" t="s">
        <v>82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</row>
    <row r="2" spans="1:12" ht="39.950000000000003" customHeight="1">
      <c r="A2" s="634" t="s">
        <v>83</v>
      </c>
      <c r="B2" s="634"/>
      <c r="C2" s="636" t="s">
        <v>174</v>
      </c>
      <c r="D2" s="636"/>
      <c r="E2" s="636"/>
      <c r="F2" s="636"/>
      <c r="G2" s="637" t="s">
        <v>84</v>
      </c>
      <c r="H2" s="637"/>
      <c r="I2" s="638" t="s">
        <v>85</v>
      </c>
      <c r="J2" s="638"/>
      <c r="K2" s="638"/>
      <c r="L2" s="638"/>
    </row>
    <row r="3" spans="1:12" ht="39.950000000000003" customHeight="1">
      <c r="A3" s="634" t="s">
        <v>86</v>
      </c>
      <c r="B3" s="634"/>
      <c r="C3" s="131">
        <v>2021</v>
      </c>
      <c r="D3" s="130" t="s">
        <v>87</v>
      </c>
      <c r="E3" s="131"/>
      <c r="F3" s="130" t="s">
        <v>80</v>
      </c>
      <c r="G3" s="131"/>
      <c r="H3" s="130" t="s">
        <v>81</v>
      </c>
      <c r="I3" s="131"/>
      <c r="J3" s="130" t="s">
        <v>88</v>
      </c>
      <c r="K3" s="131"/>
      <c r="L3" s="130" t="s">
        <v>89</v>
      </c>
    </row>
    <row r="4" spans="1:12" ht="39.950000000000003" customHeight="1">
      <c r="A4" s="634" t="s">
        <v>90</v>
      </c>
      <c r="B4" s="634"/>
      <c r="C4" s="638"/>
      <c r="D4" s="638"/>
      <c r="E4" s="638"/>
      <c r="F4" s="638"/>
      <c r="G4" s="638"/>
      <c r="H4" s="638"/>
      <c r="I4" s="638"/>
      <c r="J4" s="638"/>
      <c r="K4" s="638"/>
      <c r="L4" s="638"/>
    </row>
    <row r="5" spans="1:12" ht="39.950000000000003" customHeight="1">
      <c r="A5" s="634" t="s">
        <v>91</v>
      </c>
      <c r="B5" s="634"/>
      <c r="C5" s="638"/>
      <c r="D5" s="638"/>
      <c r="E5" s="638"/>
      <c r="F5" s="638"/>
      <c r="G5" s="637" t="s">
        <v>92</v>
      </c>
      <c r="H5" s="637"/>
      <c r="I5" s="638"/>
      <c r="J5" s="638"/>
      <c r="K5" s="638"/>
      <c r="L5" s="638"/>
    </row>
    <row r="6" spans="1:12" ht="39.950000000000003" customHeight="1">
      <c r="A6" s="634" t="s">
        <v>93</v>
      </c>
      <c r="B6" s="634"/>
      <c r="C6" s="639" t="s">
        <v>94</v>
      </c>
      <c r="D6" s="639"/>
      <c r="E6" s="640"/>
      <c r="F6" s="640"/>
      <c r="G6" s="637" t="s">
        <v>95</v>
      </c>
      <c r="H6" s="637"/>
      <c r="I6" s="640"/>
      <c r="J6" s="640"/>
    </row>
    <row r="7" spans="1:12" ht="39.950000000000003" customHeight="1">
      <c r="C7" s="637" t="s">
        <v>96</v>
      </c>
      <c r="D7" s="637"/>
      <c r="E7" s="638"/>
      <c r="F7" s="638"/>
      <c r="G7" s="637" t="s">
        <v>95</v>
      </c>
      <c r="H7" s="637"/>
      <c r="I7" s="638"/>
      <c r="J7" s="638"/>
    </row>
    <row r="8" spans="1:12" ht="39.950000000000003" customHeight="1">
      <c r="C8" s="637" t="s">
        <v>97</v>
      </c>
      <c r="D8" s="637"/>
      <c r="E8" s="638"/>
      <c r="F8" s="638"/>
      <c r="G8" s="637" t="s">
        <v>95</v>
      </c>
      <c r="H8" s="637"/>
      <c r="I8" s="638"/>
      <c r="J8" s="638"/>
    </row>
    <row r="9" spans="1:12" ht="39.950000000000003" customHeight="1">
      <c r="A9" s="634" t="s">
        <v>98</v>
      </c>
      <c r="B9" s="634"/>
      <c r="C9" s="638"/>
      <c r="D9" s="638"/>
      <c r="E9" s="638"/>
      <c r="F9" s="638"/>
      <c r="G9" s="637" t="s">
        <v>99</v>
      </c>
      <c r="H9" s="637"/>
      <c r="I9" s="638"/>
      <c r="J9" s="638"/>
      <c r="K9" s="638"/>
      <c r="L9" s="638"/>
    </row>
    <row r="10" spans="1:12" ht="39.950000000000003" customHeight="1">
      <c r="A10" s="634" t="s">
        <v>100</v>
      </c>
      <c r="B10" s="634"/>
      <c r="C10" s="640"/>
      <c r="D10" s="640"/>
      <c r="E10" s="640"/>
      <c r="F10" s="640"/>
      <c r="G10" s="637" t="s">
        <v>99</v>
      </c>
      <c r="H10" s="637"/>
      <c r="I10" s="638"/>
      <c r="J10" s="638"/>
      <c r="K10" s="638"/>
      <c r="L10" s="638"/>
    </row>
    <row r="11" spans="1:12" ht="39.950000000000003" customHeight="1">
      <c r="A11" s="641" t="s">
        <v>101</v>
      </c>
      <c r="B11" s="641"/>
    </row>
    <row r="12" spans="1:12" ht="39.950000000000003" customHeight="1">
      <c r="A12" s="132"/>
      <c r="B12" s="642" t="s">
        <v>102</v>
      </c>
      <c r="C12" s="643"/>
      <c r="D12" s="642" t="s">
        <v>103</v>
      </c>
      <c r="E12" s="644"/>
      <c r="F12" s="643"/>
      <c r="G12" s="133" t="s">
        <v>104</v>
      </c>
      <c r="H12" s="642" t="s">
        <v>105</v>
      </c>
      <c r="I12" s="643"/>
      <c r="J12" s="642" t="s">
        <v>106</v>
      </c>
      <c r="K12" s="644"/>
      <c r="L12" s="643"/>
    </row>
    <row r="13" spans="1:12" ht="39.950000000000003" customHeight="1">
      <c r="A13" s="132">
        <v>1</v>
      </c>
      <c r="B13" s="134"/>
      <c r="C13" s="135"/>
      <c r="D13" s="134"/>
      <c r="E13" s="136"/>
      <c r="F13" s="135"/>
      <c r="G13" s="132"/>
      <c r="H13" s="134"/>
      <c r="I13" s="135"/>
      <c r="J13" s="134"/>
      <c r="K13" s="136"/>
      <c r="L13" s="135"/>
    </row>
    <row r="14" spans="1:12" ht="39.950000000000003" customHeight="1">
      <c r="A14" s="132">
        <v>2</v>
      </c>
      <c r="B14" s="134"/>
      <c r="C14" s="135"/>
      <c r="D14" s="134"/>
      <c r="E14" s="136"/>
      <c r="F14" s="135"/>
      <c r="G14" s="132"/>
      <c r="H14" s="134"/>
      <c r="I14" s="135"/>
      <c r="J14" s="134"/>
      <c r="K14" s="136"/>
      <c r="L14" s="135"/>
    </row>
    <row r="15" spans="1:12" ht="39.950000000000003" customHeight="1">
      <c r="A15" s="132">
        <v>3</v>
      </c>
      <c r="B15" s="134"/>
      <c r="C15" s="135"/>
      <c r="D15" s="134"/>
      <c r="E15" s="136"/>
      <c r="F15" s="135"/>
      <c r="G15" s="132"/>
      <c r="H15" s="134"/>
      <c r="I15" s="135"/>
      <c r="J15" s="134"/>
      <c r="K15" s="136"/>
      <c r="L15" s="135"/>
    </row>
    <row r="16" spans="1:12" ht="39.950000000000003" customHeight="1">
      <c r="A16" s="132">
        <v>4</v>
      </c>
      <c r="B16" s="134"/>
      <c r="C16" s="135"/>
      <c r="D16" s="134"/>
      <c r="E16" s="136"/>
      <c r="F16" s="135"/>
      <c r="G16" s="132"/>
      <c r="H16" s="134"/>
      <c r="I16" s="135"/>
      <c r="J16" s="134"/>
      <c r="K16" s="136"/>
      <c r="L16" s="135"/>
    </row>
    <row r="17" spans="1:12" ht="39.950000000000003" customHeight="1">
      <c r="A17" s="132">
        <v>5</v>
      </c>
      <c r="B17" s="134"/>
      <c r="C17" s="135"/>
      <c r="D17" s="134"/>
      <c r="E17" s="136"/>
      <c r="F17" s="135"/>
      <c r="G17" s="132"/>
      <c r="H17" s="134"/>
      <c r="I17" s="135"/>
      <c r="J17" s="134"/>
      <c r="K17" s="136"/>
      <c r="L17" s="135"/>
    </row>
    <row r="18" spans="1:12" ht="39.950000000000003" customHeight="1">
      <c r="A18" s="132">
        <v>6</v>
      </c>
      <c r="B18" s="134"/>
      <c r="C18" s="135"/>
      <c r="D18" s="134"/>
      <c r="E18" s="136"/>
      <c r="F18" s="135"/>
      <c r="G18" s="132"/>
      <c r="H18" s="134"/>
      <c r="I18" s="135"/>
      <c r="J18" s="134"/>
      <c r="K18" s="136"/>
      <c r="L18" s="135"/>
    </row>
    <row r="19" spans="1:12" ht="39.950000000000003" customHeight="1">
      <c r="A19" s="645" t="s">
        <v>107</v>
      </c>
      <c r="B19" s="645"/>
    </row>
    <row r="20" spans="1:12" ht="39.950000000000003" customHeight="1">
      <c r="A20" s="132"/>
      <c r="B20" s="646" t="s">
        <v>102</v>
      </c>
      <c r="C20" s="646"/>
      <c r="D20" s="646" t="s">
        <v>103</v>
      </c>
      <c r="E20" s="646"/>
      <c r="F20" s="646"/>
      <c r="G20" s="133" t="s">
        <v>104</v>
      </c>
      <c r="H20" s="642" t="s">
        <v>105</v>
      </c>
      <c r="I20" s="643"/>
      <c r="J20" s="642" t="s">
        <v>106</v>
      </c>
      <c r="K20" s="644"/>
      <c r="L20" s="643"/>
    </row>
    <row r="21" spans="1:12" ht="39.950000000000003" customHeight="1">
      <c r="A21" s="132">
        <v>1</v>
      </c>
      <c r="B21" s="137"/>
      <c r="C21" s="138"/>
      <c r="D21" s="137"/>
      <c r="E21" s="139"/>
      <c r="F21" s="138"/>
      <c r="G21" s="132"/>
      <c r="H21" s="137"/>
      <c r="I21" s="138"/>
      <c r="J21" s="137"/>
      <c r="K21" s="139"/>
      <c r="L21" s="135"/>
    </row>
    <row r="22" spans="1:12" ht="39.950000000000003" customHeight="1">
      <c r="A22" s="132">
        <v>2</v>
      </c>
      <c r="B22" s="137"/>
      <c r="C22" s="138"/>
      <c r="D22" s="137"/>
      <c r="E22" s="139"/>
      <c r="F22" s="138"/>
      <c r="G22" s="132"/>
      <c r="H22" s="137"/>
      <c r="I22" s="138"/>
      <c r="J22" s="137"/>
      <c r="K22" s="139"/>
      <c r="L22" s="135"/>
    </row>
    <row r="23" spans="1:12" ht="39.950000000000003" customHeight="1">
      <c r="A23" s="132">
        <v>3</v>
      </c>
      <c r="B23" s="137"/>
      <c r="C23" s="138"/>
      <c r="D23" s="137"/>
      <c r="E23" s="139"/>
      <c r="F23" s="138"/>
      <c r="G23" s="132"/>
      <c r="H23" s="137"/>
      <c r="I23" s="138"/>
      <c r="J23" s="137"/>
      <c r="K23" s="139"/>
      <c r="L23" s="135"/>
    </row>
    <row r="24" spans="1:12" s="140" customFormat="1" ht="39.950000000000003" customHeight="1">
      <c r="A24" s="140" t="s">
        <v>108</v>
      </c>
    </row>
    <row r="25" spans="1:12" ht="39.950000000000003" customHeight="1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3"/>
    </row>
    <row r="26" spans="1:12" ht="39.950000000000003" customHeight="1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6"/>
    </row>
    <row r="27" spans="1:12" ht="39.950000000000003" customHeight="1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9"/>
    </row>
    <row r="28" spans="1:12" s="140" customFormat="1" ht="39.950000000000003" customHeight="1">
      <c r="A28" s="140" t="s">
        <v>109</v>
      </c>
    </row>
    <row r="29" spans="1:12" ht="39.950000000000003" customHeight="1">
      <c r="A29" s="131">
        <v>2021</v>
      </c>
      <c r="B29" s="130" t="s">
        <v>87</v>
      </c>
      <c r="C29" s="131"/>
      <c r="D29" s="130" t="s">
        <v>80</v>
      </c>
      <c r="E29" s="131"/>
      <c r="F29" s="130" t="s">
        <v>81</v>
      </c>
      <c r="G29" s="637" t="s">
        <v>110</v>
      </c>
      <c r="H29" s="637"/>
      <c r="I29" s="638"/>
      <c r="J29" s="638"/>
      <c r="K29" s="638"/>
      <c r="L29" s="638"/>
    </row>
  </sheetData>
  <mergeCells count="45">
    <mergeCell ref="G29:H29"/>
    <mergeCell ref="I29:L29"/>
    <mergeCell ref="A10:B10"/>
    <mergeCell ref="C10:F10"/>
    <mergeCell ref="G10:H10"/>
    <mergeCell ref="I10:L10"/>
    <mergeCell ref="A11:B11"/>
    <mergeCell ref="B12:C12"/>
    <mergeCell ref="D12:F12"/>
    <mergeCell ref="H12:I12"/>
    <mergeCell ref="J12:L12"/>
    <mergeCell ref="A19:B19"/>
    <mergeCell ref="B20:C20"/>
    <mergeCell ref="D20:F20"/>
    <mergeCell ref="H20:I20"/>
    <mergeCell ref="J20:L20"/>
    <mergeCell ref="C8:D8"/>
    <mergeCell ref="E8:F8"/>
    <mergeCell ref="G8:H8"/>
    <mergeCell ref="I8:J8"/>
    <mergeCell ref="A9:B9"/>
    <mergeCell ref="C9:F9"/>
    <mergeCell ref="G9:H9"/>
    <mergeCell ref="I9:L9"/>
    <mergeCell ref="C7:D7"/>
    <mergeCell ref="E7:F7"/>
    <mergeCell ref="G7:H7"/>
    <mergeCell ref="I7:J7"/>
    <mergeCell ref="A4:B4"/>
    <mergeCell ref="C4:L4"/>
    <mergeCell ref="A5:B5"/>
    <mergeCell ref="C5:F5"/>
    <mergeCell ref="G5:H5"/>
    <mergeCell ref="I5:L5"/>
    <mergeCell ref="A6:B6"/>
    <mergeCell ref="C6:D6"/>
    <mergeCell ref="E6:F6"/>
    <mergeCell ref="G6:H6"/>
    <mergeCell ref="I6:J6"/>
    <mergeCell ref="A3:B3"/>
    <mergeCell ref="A1:L1"/>
    <mergeCell ref="A2:B2"/>
    <mergeCell ref="C2:F2"/>
    <mergeCell ref="G2:H2"/>
    <mergeCell ref="I2:L2"/>
  </mergeCells>
  <phoneticPr fontId="6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0" firstPageNumber="429496319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Layout" zoomScaleNormal="100" workbookViewId="0">
      <selection activeCell="D6" sqref="D6:D9"/>
    </sheetView>
  </sheetViews>
  <sheetFormatPr defaultColWidth="9" defaultRowHeight="13.5"/>
  <cols>
    <col min="1" max="1" width="3" style="151" customWidth="1"/>
    <col min="2" max="2" width="6.875" style="151" customWidth="1"/>
    <col min="3" max="3" width="10.5" style="151" customWidth="1"/>
    <col min="4" max="4" width="16.25" style="151" customWidth="1"/>
    <col min="5" max="15" width="8.75" style="151" customWidth="1"/>
    <col min="16" max="16384" width="9" style="151"/>
  </cols>
  <sheetData>
    <row r="1" spans="1:15" ht="24" customHeight="1">
      <c r="A1" s="150" t="s">
        <v>111</v>
      </c>
    </row>
    <row r="2" spans="1:15">
      <c r="A2" s="647"/>
      <c r="B2" s="647"/>
      <c r="C2" s="647"/>
      <c r="D2" s="648"/>
      <c r="E2" s="648"/>
      <c r="F2" s="648"/>
      <c r="G2" s="648"/>
      <c r="I2" s="152" t="s">
        <v>112</v>
      </c>
      <c r="J2" s="648" t="s">
        <v>113</v>
      </c>
      <c r="K2" s="649"/>
      <c r="L2" s="153" t="s">
        <v>114</v>
      </c>
      <c r="M2" s="153" t="s">
        <v>115</v>
      </c>
      <c r="N2" s="153" t="s">
        <v>116</v>
      </c>
      <c r="O2" s="154" t="s">
        <v>117</v>
      </c>
    </row>
    <row r="3" spans="1:15">
      <c r="A3" s="647" t="s">
        <v>118</v>
      </c>
      <c r="B3" s="647"/>
      <c r="C3" s="647"/>
      <c r="D3" s="651"/>
      <c r="E3" s="651"/>
      <c r="F3" s="651"/>
      <c r="G3" s="651"/>
      <c r="J3" s="648" t="s">
        <v>119</v>
      </c>
      <c r="K3" s="649"/>
      <c r="L3" s="153" t="s">
        <v>120</v>
      </c>
      <c r="M3" s="154" t="s">
        <v>117</v>
      </c>
      <c r="N3" s="153"/>
      <c r="O3" s="155"/>
    </row>
    <row r="4" spans="1:15">
      <c r="A4" s="650"/>
      <c r="B4" s="650"/>
      <c r="C4" s="650"/>
      <c r="D4" s="652"/>
      <c r="E4" s="652"/>
      <c r="F4" s="652"/>
      <c r="G4" s="652"/>
      <c r="J4" s="151" t="s">
        <v>121</v>
      </c>
      <c r="L4" s="154" t="s">
        <v>117</v>
      </c>
      <c r="M4" s="153"/>
      <c r="N4" s="153"/>
      <c r="O4" s="155"/>
    </row>
    <row r="6" spans="1:15" ht="18" customHeight="1">
      <c r="A6" s="648"/>
      <c r="B6" s="654" t="s">
        <v>122</v>
      </c>
      <c r="C6" s="655"/>
      <c r="D6" s="659" t="s">
        <v>0</v>
      </c>
      <c r="E6" s="153">
        <v>1</v>
      </c>
      <c r="F6" s="153">
        <v>2</v>
      </c>
      <c r="G6" s="153">
        <v>3</v>
      </c>
      <c r="H6" s="153">
        <v>4</v>
      </c>
      <c r="I6" s="153">
        <v>5</v>
      </c>
      <c r="J6" s="153">
        <v>6</v>
      </c>
      <c r="K6" s="153">
        <v>7</v>
      </c>
      <c r="L6" s="153">
        <v>8</v>
      </c>
      <c r="M6" s="153">
        <v>9</v>
      </c>
      <c r="N6" s="153">
        <v>10</v>
      </c>
      <c r="O6" s="153">
        <v>11</v>
      </c>
    </row>
    <row r="7" spans="1:15" ht="18" customHeight="1">
      <c r="A7" s="648"/>
      <c r="B7" s="656"/>
      <c r="C7" s="649"/>
      <c r="D7" s="660"/>
      <c r="E7" s="156" t="s">
        <v>123</v>
      </c>
      <c r="F7" s="156" t="s">
        <v>123</v>
      </c>
      <c r="G7" s="156" t="s">
        <v>123</v>
      </c>
      <c r="H7" s="156" t="s">
        <v>123</v>
      </c>
      <c r="I7" s="156" t="s">
        <v>123</v>
      </c>
      <c r="J7" s="156" t="s">
        <v>123</v>
      </c>
      <c r="K7" s="156" t="s">
        <v>123</v>
      </c>
      <c r="L7" s="156" t="s">
        <v>123</v>
      </c>
      <c r="M7" s="156" t="s">
        <v>123</v>
      </c>
      <c r="N7" s="156" t="s">
        <v>123</v>
      </c>
      <c r="O7" s="156" t="s">
        <v>123</v>
      </c>
    </row>
    <row r="8" spans="1:15" ht="18" customHeight="1">
      <c r="A8" s="648"/>
      <c r="B8" s="656"/>
      <c r="C8" s="649"/>
      <c r="D8" s="660"/>
      <c r="E8" s="157" t="s">
        <v>124</v>
      </c>
      <c r="F8" s="157" t="s">
        <v>124</v>
      </c>
      <c r="G8" s="157" t="s">
        <v>124</v>
      </c>
      <c r="H8" s="157" t="s">
        <v>124</v>
      </c>
      <c r="I8" s="157" t="s">
        <v>124</v>
      </c>
      <c r="J8" s="157" t="s">
        <v>124</v>
      </c>
      <c r="K8" s="157" t="s">
        <v>124</v>
      </c>
      <c r="L8" s="157" t="s">
        <v>124</v>
      </c>
      <c r="M8" s="157" t="s">
        <v>124</v>
      </c>
      <c r="N8" s="157" t="s">
        <v>124</v>
      </c>
      <c r="O8" s="157" t="s">
        <v>124</v>
      </c>
    </row>
    <row r="9" spans="1:15" ht="18" customHeight="1">
      <c r="A9" s="158"/>
      <c r="B9" s="657"/>
      <c r="C9" s="658"/>
      <c r="D9" s="661"/>
      <c r="E9" s="159"/>
      <c r="F9" s="157"/>
      <c r="G9" s="160"/>
      <c r="H9" s="157"/>
      <c r="I9" s="157"/>
      <c r="J9" s="157"/>
      <c r="K9" s="157"/>
      <c r="L9" s="157"/>
      <c r="M9" s="157"/>
      <c r="N9" s="157"/>
      <c r="O9" s="157"/>
    </row>
    <row r="10" spans="1:15" ht="18" customHeight="1">
      <c r="A10" s="151">
        <v>1</v>
      </c>
      <c r="B10" s="653"/>
      <c r="C10" s="653"/>
      <c r="D10" s="153"/>
      <c r="E10" s="153"/>
      <c r="F10" s="155"/>
      <c r="G10" s="161"/>
      <c r="H10" s="155"/>
      <c r="I10" s="155"/>
      <c r="J10" s="155"/>
      <c r="K10" s="155"/>
      <c r="L10" s="155"/>
      <c r="M10" s="155"/>
      <c r="N10" s="155"/>
      <c r="O10" s="155"/>
    </row>
    <row r="11" spans="1:15" ht="18" customHeight="1">
      <c r="A11" s="151">
        <v>2</v>
      </c>
      <c r="B11" s="653"/>
      <c r="C11" s="653"/>
      <c r="D11" s="153"/>
      <c r="E11" s="153"/>
      <c r="F11" s="153"/>
      <c r="G11" s="161"/>
      <c r="H11" s="155"/>
      <c r="I11" s="155"/>
      <c r="J11" s="155"/>
      <c r="K11" s="155"/>
      <c r="L11" s="155"/>
      <c r="M11" s="155"/>
      <c r="N11" s="155"/>
      <c r="O11" s="155"/>
    </row>
    <row r="12" spans="1:15" ht="18" customHeight="1">
      <c r="A12" s="151">
        <v>3</v>
      </c>
      <c r="B12" s="662"/>
      <c r="C12" s="662"/>
      <c r="D12" s="153"/>
      <c r="E12" s="162"/>
      <c r="F12" s="153"/>
      <c r="G12" s="161"/>
      <c r="H12" s="155"/>
      <c r="I12" s="155"/>
      <c r="J12" s="155"/>
      <c r="K12" s="155"/>
      <c r="L12" s="155"/>
      <c r="M12" s="155"/>
      <c r="N12" s="155"/>
      <c r="O12" s="155"/>
    </row>
    <row r="13" spans="1:15" ht="18" customHeight="1">
      <c r="A13" s="151">
        <v>4</v>
      </c>
      <c r="B13" s="663"/>
      <c r="C13" s="663"/>
      <c r="D13" s="163"/>
      <c r="E13" s="155"/>
      <c r="F13" s="153"/>
      <c r="G13" s="163"/>
      <c r="H13" s="155"/>
      <c r="I13" s="155"/>
      <c r="J13" s="155"/>
      <c r="K13" s="155"/>
      <c r="L13" s="155"/>
      <c r="M13" s="155"/>
      <c r="N13" s="155"/>
      <c r="O13" s="155"/>
    </row>
    <row r="14" spans="1:15" ht="18" customHeight="1">
      <c r="A14" s="151">
        <v>5</v>
      </c>
      <c r="B14" s="663"/>
      <c r="C14" s="663"/>
      <c r="D14" s="163"/>
      <c r="E14" s="155"/>
      <c r="F14" s="153"/>
      <c r="G14" s="163"/>
      <c r="H14" s="155"/>
      <c r="I14" s="155"/>
      <c r="J14" s="155"/>
      <c r="K14" s="155"/>
      <c r="L14" s="155"/>
      <c r="M14" s="155"/>
      <c r="N14" s="155"/>
      <c r="O14" s="155"/>
    </row>
    <row r="15" spans="1:15" ht="18" customHeight="1">
      <c r="A15" s="151">
        <v>6</v>
      </c>
      <c r="B15" s="653"/>
      <c r="C15" s="653"/>
      <c r="D15" s="153"/>
      <c r="E15" s="155"/>
      <c r="F15" s="155"/>
      <c r="G15" s="153"/>
      <c r="H15" s="163"/>
      <c r="I15" s="155"/>
      <c r="J15" s="155"/>
      <c r="K15" s="155"/>
      <c r="L15" s="155"/>
      <c r="M15" s="155"/>
      <c r="N15" s="155"/>
      <c r="O15" s="155"/>
    </row>
    <row r="16" spans="1:15" ht="18" customHeight="1">
      <c r="A16" s="151">
        <v>7</v>
      </c>
      <c r="B16" s="653"/>
      <c r="C16" s="653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5" ht="18" customHeight="1">
      <c r="A17" s="151">
        <v>8</v>
      </c>
      <c r="B17" s="653"/>
      <c r="C17" s="653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</row>
    <row r="18" spans="1:15" ht="18" customHeight="1">
      <c r="A18" s="151">
        <v>9</v>
      </c>
      <c r="B18" s="653"/>
      <c r="C18" s="653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</row>
    <row r="19" spans="1:15" ht="18" customHeight="1">
      <c r="A19" s="151">
        <v>10</v>
      </c>
      <c r="B19" s="653"/>
      <c r="C19" s="653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</row>
    <row r="20" spans="1:15" ht="18" customHeight="1">
      <c r="A20" s="151">
        <v>11</v>
      </c>
      <c r="B20" s="653"/>
      <c r="C20" s="653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</row>
    <row r="21" spans="1:15" ht="18" customHeight="1">
      <c r="A21" s="151">
        <v>12</v>
      </c>
      <c r="B21" s="653"/>
      <c r="C21" s="653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</row>
    <row r="22" spans="1:15" ht="18" customHeight="1">
      <c r="A22" s="151">
        <v>13</v>
      </c>
      <c r="B22" s="653"/>
      <c r="C22" s="653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</row>
    <row r="23" spans="1:15" ht="18" customHeight="1">
      <c r="A23" s="151">
        <v>14</v>
      </c>
      <c r="B23" s="653"/>
      <c r="C23" s="653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</row>
    <row r="24" spans="1:15" ht="18" customHeight="1">
      <c r="A24" s="151">
        <v>15</v>
      </c>
      <c r="B24" s="653"/>
      <c r="C24" s="653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  <row r="25" spans="1:15" ht="18" customHeight="1">
      <c r="A25" s="151">
        <v>16</v>
      </c>
      <c r="B25" s="653"/>
      <c r="C25" s="653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</row>
    <row r="26" spans="1:15" ht="18" customHeight="1">
      <c r="A26" s="151">
        <v>17</v>
      </c>
      <c r="B26" s="653"/>
      <c r="C26" s="653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</row>
    <row r="27" spans="1:15" ht="18" customHeight="1">
      <c r="A27" s="151">
        <v>18</v>
      </c>
      <c r="B27" s="653"/>
      <c r="C27" s="653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</row>
    <row r="28" spans="1:15" ht="18" customHeight="1">
      <c r="B28" s="151" t="s">
        <v>125</v>
      </c>
      <c r="I28" s="151" t="s">
        <v>126</v>
      </c>
    </row>
  </sheetData>
  <mergeCells count="27"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18:C18"/>
    <mergeCell ref="A6:A8"/>
    <mergeCell ref="B6:C9"/>
    <mergeCell ref="D6:D9"/>
    <mergeCell ref="B10:C10"/>
    <mergeCell ref="B11:C11"/>
    <mergeCell ref="B12:C12"/>
    <mergeCell ref="B13:C13"/>
    <mergeCell ref="B14:C14"/>
    <mergeCell ref="B15:C15"/>
    <mergeCell ref="B16:C16"/>
    <mergeCell ref="B17:C17"/>
    <mergeCell ref="A2:C2"/>
    <mergeCell ref="D2:G2"/>
    <mergeCell ref="J2:K2"/>
    <mergeCell ref="A3:C4"/>
    <mergeCell ref="D3:G4"/>
    <mergeCell ref="J3:K3"/>
  </mergeCells>
  <phoneticPr fontId="6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J22"/>
  <sheetViews>
    <sheetView zoomScale="71" zoomScaleNormal="71" workbookViewId="0">
      <selection activeCell="F11" sqref="F11"/>
    </sheetView>
  </sheetViews>
  <sheetFormatPr defaultColWidth="8.875" defaultRowHeight="19.149999999999999" customHeight="1"/>
  <cols>
    <col min="1" max="16384" width="8.875" style="60"/>
  </cols>
  <sheetData>
    <row r="1" spans="1:10" ht="19.149999999999999" customHeight="1">
      <c r="A1" s="59"/>
      <c r="B1" s="378" t="s">
        <v>172</v>
      </c>
      <c r="C1" s="378"/>
      <c r="D1" s="378"/>
      <c r="E1" s="378"/>
      <c r="F1" s="378"/>
      <c r="G1" s="378"/>
      <c r="H1" s="378"/>
      <c r="I1" s="378"/>
      <c r="J1" s="59"/>
    </row>
    <row r="2" spans="1:10" ht="19.149999999999999" customHeight="1">
      <c r="A2" s="59"/>
      <c r="B2" s="378"/>
      <c r="C2" s="378"/>
      <c r="D2" s="378"/>
      <c r="E2" s="378"/>
      <c r="F2" s="378"/>
      <c r="G2" s="378"/>
      <c r="H2" s="378"/>
      <c r="I2" s="378"/>
      <c r="J2" s="59"/>
    </row>
    <row r="3" spans="1:10" ht="19.149999999999999" customHeight="1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ht="19.149999999999999" customHeight="1">
      <c r="A4" s="379" t="s">
        <v>128</v>
      </c>
      <c r="B4" s="379"/>
      <c r="C4" s="379"/>
      <c r="D4" s="379"/>
      <c r="E4" s="379"/>
      <c r="F4" s="59"/>
      <c r="G4" s="59"/>
      <c r="H4" s="59"/>
      <c r="I4" s="59"/>
      <c r="J4" s="59"/>
    </row>
    <row r="5" spans="1:10" ht="19.149999999999999" customHeight="1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0" ht="19.149999999999999" customHeight="1">
      <c r="A6" s="380" t="s">
        <v>33</v>
      </c>
      <c r="B6" s="380"/>
      <c r="C6" s="59"/>
      <c r="D6" s="59"/>
      <c r="E6" s="59"/>
      <c r="F6" s="59"/>
      <c r="G6" s="59"/>
      <c r="H6" s="59"/>
      <c r="I6" s="59"/>
      <c r="J6" s="59"/>
    </row>
    <row r="7" spans="1:10" ht="19.149999999999999" customHeight="1">
      <c r="A7" s="380"/>
      <c r="B7" s="380"/>
      <c r="C7" s="59"/>
      <c r="D7" s="59"/>
      <c r="E7" s="59"/>
      <c r="F7" s="59"/>
      <c r="G7" s="59"/>
      <c r="H7" s="59"/>
      <c r="I7" s="59"/>
      <c r="J7" s="59"/>
    </row>
    <row r="8" spans="1:10" ht="19.149999999999999" customHeight="1">
      <c r="A8" s="381" t="s">
        <v>34</v>
      </c>
      <c r="B8" s="381"/>
      <c r="C8" s="381"/>
      <c r="D8" s="381" t="s">
        <v>35</v>
      </c>
      <c r="E8" s="381"/>
      <c r="F8" s="381" t="s">
        <v>36</v>
      </c>
      <c r="G8" s="381"/>
      <c r="H8" s="381"/>
      <c r="I8" s="381"/>
      <c r="J8" s="381"/>
    </row>
    <row r="9" spans="1:10" ht="19.149999999999999" customHeight="1">
      <c r="A9" s="381" t="s">
        <v>231</v>
      </c>
      <c r="B9" s="381"/>
      <c r="C9" s="381"/>
      <c r="D9" s="381" t="s">
        <v>300</v>
      </c>
      <c r="E9" s="381"/>
      <c r="F9" s="382" t="s">
        <v>232</v>
      </c>
      <c r="G9" s="381"/>
      <c r="H9" s="381"/>
      <c r="I9" s="381"/>
      <c r="J9" s="381"/>
    </row>
    <row r="10" spans="1:10" ht="19.149999999999999" customHeight="1">
      <c r="A10" s="381"/>
      <c r="B10" s="381"/>
      <c r="C10" s="381"/>
      <c r="D10" s="381"/>
      <c r="E10" s="381"/>
      <c r="F10" s="381"/>
      <c r="G10" s="381"/>
      <c r="H10" s="381"/>
      <c r="I10" s="381"/>
      <c r="J10" s="381"/>
    </row>
    <row r="11" spans="1:10" ht="19.149999999999999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</row>
    <row r="12" spans="1:10" ht="19.149999999999999" customHeight="1">
      <c r="A12" s="380" t="s">
        <v>37</v>
      </c>
      <c r="B12" s="380"/>
      <c r="C12" s="59"/>
      <c r="D12" s="59"/>
      <c r="E12" s="59"/>
      <c r="F12" s="59"/>
      <c r="G12" s="59"/>
      <c r="H12" s="59"/>
      <c r="I12" s="59"/>
      <c r="J12" s="59"/>
    </row>
    <row r="13" spans="1:10" ht="19.149999999999999" customHeight="1">
      <c r="A13" s="380"/>
      <c r="B13" s="380"/>
      <c r="C13" s="59"/>
      <c r="D13" s="59"/>
      <c r="E13" s="59"/>
      <c r="F13" s="59"/>
      <c r="G13" s="59"/>
      <c r="H13" s="59"/>
      <c r="I13" s="59"/>
      <c r="J13" s="59"/>
    </row>
    <row r="14" spans="1:10" ht="19.149999999999999" customHeight="1">
      <c r="A14" s="381" t="s">
        <v>34</v>
      </c>
      <c r="B14" s="381"/>
      <c r="C14" s="381"/>
      <c r="D14" s="381" t="s">
        <v>35</v>
      </c>
      <c r="E14" s="381"/>
      <c r="F14" s="381" t="s">
        <v>36</v>
      </c>
      <c r="G14" s="381"/>
      <c r="H14" s="381"/>
      <c r="I14" s="381"/>
      <c r="J14" s="381"/>
    </row>
    <row r="15" spans="1:10" ht="19.149999999999999" customHeight="1">
      <c r="A15" s="381" t="s">
        <v>218</v>
      </c>
      <c r="B15" s="381"/>
      <c r="C15" s="381"/>
      <c r="D15" s="381" t="s">
        <v>176</v>
      </c>
      <c r="E15" s="381"/>
      <c r="F15" s="384"/>
      <c r="G15" s="385"/>
      <c r="H15" s="385"/>
      <c r="I15" s="385"/>
      <c r="J15" s="386"/>
    </row>
    <row r="16" spans="1:10" ht="19.149999999999999" customHeight="1">
      <c r="A16" s="381"/>
      <c r="B16" s="381"/>
      <c r="C16" s="381"/>
      <c r="D16" s="381"/>
      <c r="E16" s="381"/>
      <c r="F16" s="387"/>
      <c r="G16" s="388"/>
      <c r="H16" s="388"/>
      <c r="I16" s="388"/>
      <c r="J16" s="389"/>
    </row>
    <row r="17" spans="1:10" ht="19.149999999999999" customHeight="1">
      <c r="A17" s="59"/>
      <c r="B17" s="59"/>
      <c r="C17" s="59"/>
      <c r="D17" s="59"/>
      <c r="E17" s="59"/>
      <c r="F17" s="59"/>
      <c r="G17" s="59"/>
      <c r="H17" s="59"/>
      <c r="I17" s="59"/>
      <c r="J17" s="59"/>
    </row>
    <row r="18" spans="1:10" ht="19.149999999999999" customHeight="1">
      <c r="A18" s="380" t="s">
        <v>38</v>
      </c>
      <c r="B18" s="380"/>
      <c r="C18" s="59"/>
      <c r="D18" s="59"/>
      <c r="E18" s="59"/>
      <c r="F18" s="59"/>
      <c r="G18" s="59"/>
      <c r="H18" s="59"/>
      <c r="I18" s="59"/>
      <c r="J18" s="59"/>
    </row>
    <row r="19" spans="1:10" ht="19.149999999999999" customHeight="1">
      <c r="A19" s="380"/>
      <c r="B19" s="380"/>
      <c r="C19" s="59"/>
      <c r="D19" s="59"/>
      <c r="E19" s="59"/>
      <c r="F19" s="59"/>
      <c r="G19" s="59"/>
      <c r="H19" s="59"/>
      <c r="I19" s="59"/>
      <c r="J19" s="59"/>
    </row>
    <row r="20" spans="1:10" ht="19.149999999999999" customHeight="1">
      <c r="A20" s="381" t="s">
        <v>34</v>
      </c>
      <c r="B20" s="381"/>
      <c r="C20" s="381"/>
      <c r="D20" s="381" t="s">
        <v>35</v>
      </c>
      <c r="E20" s="381"/>
      <c r="F20" s="381" t="s">
        <v>36</v>
      </c>
      <c r="G20" s="381"/>
      <c r="H20" s="381"/>
      <c r="I20" s="381"/>
      <c r="J20" s="381"/>
    </row>
    <row r="21" spans="1:10" ht="19.149999999999999" customHeight="1">
      <c r="A21" s="381" t="s">
        <v>238</v>
      </c>
      <c r="B21" s="381"/>
      <c r="C21" s="381"/>
      <c r="D21" s="381" t="s">
        <v>237</v>
      </c>
      <c r="E21" s="381"/>
      <c r="F21" s="383"/>
      <c r="G21" s="383"/>
      <c r="H21" s="383"/>
      <c r="I21" s="383"/>
      <c r="J21" s="383"/>
    </row>
    <row r="22" spans="1:10" ht="19.149999999999999" customHeight="1">
      <c r="A22" s="381"/>
      <c r="B22" s="381"/>
      <c r="C22" s="381"/>
      <c r="D22" s="381"/>
      <c r="E22" s="381"/>
      <c r="F22" s="383"/>
      <c r="G22" s="383"/>
      <c r="H22" s="383"/>
      <c r="I22" s="383"/>
      <c r="J22" s="383"/>
    </row>
  </sheetData>
  <mergeCells count="23">
    <mergeCell ref="A21:C22"/>
    <mergeCell ref="D21:E22"/>
    <mergeCell ref="F21:J22"/>
    <mergeCell ref="A15:C16"/>
    <mergeCell ref="D15:E16"/>
    <mergeCell ref="F15:J16"/>
    <mergeCell ref="A18:B19"/>
    <mergeCell ref="A20:C20"/>
    <mergeCell ref="D20:E20"/>
    <mergeCell ref="F20:J20"/>
    <mergeCell ref="A9:C10"/>
    <mergeCell ref="D9:E10"/>
    <mergeCell ref="F9:J10"/>
    <mergeCell ref="A12:B13"/>
    <mergeCell ref="A14:C14"/>
    <mergeCell ref="D14:E14"/>
    <mergeCell ref="F14:J14"/>
    <mergeCell ref="B1:I2"/>
    <mergeCell ref="A4:E4"/>
    <mergeCell ref="A6:B7"/>
    <mergeCell ref="A8:C8"/>
    <mergeCell ref="D8:E8"/>
    <mergeCell ref="F8:J8"/>
  </mergeCells>
  <phoneticPr fontId="6"/>
  <hyperlinks>
    <hyperlink ref="F9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  <pageSetUpPr fitToPage="1"/>
  </sheetPr>
  <dimension ref="A1:L30"/>
  <sheetViews>
    <sheetView showGridLines="0" view="pageBreakPreview" zoomScaleNormal="100" zoomScaleSheetLayoutView="100" zoomScalePageLayoutView="75" workbookViewId="0">
      <selection activeCell="N14" sqref="N14"/>
    </sheetView>
  </sheetViews>
  <sheetFormatPr defaultColWidth="9" defaultRowHeight="20.100000000000001" customHeight="1"/>
  <cols>
    <col min="1" max="1" width="5.125" style="252" customWidth="1"/>
    <col min="2" max="2" width="3.875" style="252" customWidth="1"/>
    <col min="3" max="4" width="18.375" style="270" customWidth="1"/>
    <col min="5" max="23" width="10.625" style="252" customWidth="1"/>
    <col min="24" max="25" width="9" style="252"/>
    <col min="26" max="27" width="10" style="252" bestFit="1" customWidth="1"/>
    <col min="28" max="16384" width="9" style="252"/>
  </cols>
  <sheetData>
    <row r="1" spans="1:12" ht="20.100000000000001" customHeight="1">
      <c r="A1" s="390" t="s">
        <v>192</v>
      </c>
      <c r="B1" s="391"/>
      <c r="C1" s="391"/>
      <c r="D1" s="391"/>
    </row>
    <row r="2" spans="1:12" ht="20.100000000000001" customHeight="1">
      <c r="A2" s="392"/>
      <c r="B2" s="393"/>
      <c r="C2" s="253" t="s">
        <v>0</v>
      </c>
      <c r="D2" s="253"/>
      <c r="E2" s="254">
        <v>44485</v>
      </c>
      <c r="F2" s="254">
        <v>44541</v>
      </c>
      <c r="G2" s="254">
        <v>44576</v>
      </c>
      <c r="H2" s="254">
        <v>44611</v>
      </c>
      <c r="I2" s="254">
        <v>44647</v>
      </c>
      <c r="J2" s="254"/>
      <c r="K2" s="254"/>
      <c r="L2" s="254"/>
    </row>
    <row r="3" spans="1:12" ht="20.100000000000001" customHeight="1">
      <c r="A3" s="255"/>
      <c r="B3" s="256"/>
      <c r="C3" s="257"/>
      <c r="D3" s="258"/>
      <c r="E3" s="259" t="str">
        <f>IF(E2="","",TEXT(E2,"aaa"))</f>
        <v>土</v>
      </c>
      <c r="F3" s="259" t="str">
        <f t="shared" ref="F3:I3" si="0">IF(F2="","",TEXT(F2,"aaa"))</f>
        <v>土</v>
      </c>
      <c r="G3" s="259" t="str">
        <f t="shared" si="0"/>
        <v>土</v>
      </c>
      <c r="H3" s="259" t="str">
        <f t="shared" si="0"/>
        <v>土</v>
      </c>
      <c r="I3" s="259" t="str">
        <f t="shared" si="0"/>
        <v>日</v>
      </c>
      <c r="J3" s="259"/>
      <c r="K3" s="259"/>
      <c r="L3" s="259"/>
    </row>
    <row r="4" spans="1:12" ht="20.100000000000001" customHeight="1">
      <c r="A4" s="394" t="s">
        <v>182</v>
      </c>
      <c r="B4" s="395"/>
      <c r="C4" s="396"/>
      <c r="D4" s="400"/>
      <c r="E4" s="259"/>
      <c r="F4" s="259"/>
      <c r="G4" s="259"/>
      <c r="H4" s="260"/>
      <c r="I4" s="259"/>
      <c r="J4" s="260"/>
      <c r="K4" s="259"/>
      <c r="L4" s="259"/>
    </row>
    <row r="5" spans="1:12" ht="20.100000000000001" customHeight="1">
      <c r="A5" s="397"/>
      <c r="B5" s="398"/>
      <c r="C5" s="399"/>
      <c r="D5" s="401"/>
      <c r="E5" s="260"/>
      <c r="F5" s="259"/>
      <c r="G5" s="259" t="s">
        <v>239</v>
      </c>
      <c r="H5" s="259"/>
      <c r="I5" s="259"/>
      <c r="J5" s="259"/>
      <c r="K5" s="259"/>
      <c r="L5" s="259"/>
    </row>
    <row r="6" spans="1:12" ht="20.100000000000001" customHeight="1">
      <c r="A6" s="261"/>
      <c r="B6" s="262"/>
      <c r="C6" s="263"/>
      <c r="D6" s="263"/>
      <c r="E6" s="264"/>
      <c r="F6" s="264"/>
      <c r="G6" s="264"/>
      <c r="H6" s="264"/>
      <c r="I6" s="264"/>
      <c r="J6" s="264"/>
      <c r="K6" s="264"/>
      <c r="L6" s="264"/>
    </row>
    <row r="7" spans="1:12" ht="20.100000000000001" customHeight="1">
      <c r="A7" s="402">
        <v>1</v>
      </c>
      <c r="B7" s="403"/>
      <c r="C7" s="404" t="s">
        <v>186</v>
      </c>
      <c r="D7" s="265" t="s">
        <v>183</v>
      </c>
      <c r="E7" s="266" t="s">
        <v>202</v>
      </c>
      <c r="F7" s="266" t="s">
        <v>202</v>
      </c>
      <c r="G7" s="266" t="s">
        <v>202</v>
      </c>
      <c r="H7" s="266" t="s">
        <v>202</v>
      </c>
      <c r="I7" s="266" t="s">
        <v>202</v>
      </c>
      <c r="J7" s="266"/>
      <c r="K7" s="266"/>
      <c r="L7" s="266"/>
    </row>
    <row r="8" spans="1:12" ht="20.100000000000001" customHeight="1">
      <c r="A8" s="402"/>
      <c r="B8" s="403"/>
      <c r="C8" s="405"/>
      <c r="D8" s="267" t="s">
        <v>184</v>
      </c>
      <c r="E8" s="268"/>
      <c r="F8" s="298" t="s">
        <v>296</v>
      </c>
      <c r="G8" s="268"/>
      <c r="H8" s="268"/>
      <c r="I8" s="268"/>
      <c r="J8" s="268"/>
      <c r="K8" s="268"/>
      <c r="L8" s="268"/>
    </row>
    <row r="9" spans="1:12" ht="20.100000000000001" customHeight="1">
      <c r="A9" s="402">
        <v>2</v>
      </c>
      <c r="B9" s="403"/>
      <c r="C9" s="404" t="s">
        <v>176</v>
      </c>
      <c r="D9" s="265" t="s">
        <v>183</v>
      </c>
      <c r="E9" s="266" t="s">
        <v>212</v>
      </c>
      <c r="F9" s="266" t="s">
        <v>202</v>
      </c>
      <c r="G9" s="266" t="s">
        <v>202</v>
      </c>
      <c r="H9" s="266" t="s">
        <v>202</v>
      </c>
      <c r="I9" s="266" t="s">
        <v>202</v>
      </c>
      <c r="J9" s="266"/>
      <c r="K9" s="266"/>
      <c r="L9" s="266"/>
    </row>
    <row r="10" spans="1:12" ht="20.100000000000001" customHeight="1">
      <c r="A10" s="402"/>
      <c r="B10" s="403"/>
      <c r="C10" s="405"/>
      <c r="D10" s="267" t="s">
        <v>184</v>
      </c>
      <c r="E10" s="268"/>
      <c r="F10" s="268"/>
      <c r="G10" s="268" t="s">
        <v>239</v>
      </c>
      <c r="H10" s="268"/>
      <c r="I10" s="268"/>
      <c r="J10" s="268"/>
      <c r="K10" s="268"/>
      <c r="L10" s="268"/>
    </row>
    <row r="11" spans="1:12" ht="20.100000000000001" customHeight="1">
      <c r="A11" s="402">
        <v>3</v>
      </c>
      <c r="B11" s="403"/>
      <c r="C11" s="406" t="s">
        <v>177</v>
      </c>
      <c r="D11" s="265" t="s">
        <v>183</v>
      </c>
      <c r="E11" s="266" t="s">
        <v>202</v>
      </c>
      <c r="F11" s="266"/>
      <c r="G11" s="266"/>
      <c r="H11" s="266"/>
      <c r="I11" s="266"/>
      <c r="J11" s="266"/>
      <c r="K11" s="266"/>
      <c r="L11" s="266"/>
    </row>
    <row r="12" spans="1:12" ht="20.100000000000001" customHeight="1">
      <c r="A12" s="402"/>
      <c r="B12" s="403"/>
      <c r="C12" s="405"/>
      <c r="D12" s="267" t="s">
        <v>184</v>
      </c>
      <c r="E12" s="268" t="s">
        <v>215</v>
      </c>
      <c r="F12" s="268"/>
      <c r="G12" s="268"/>
      <c r="H12" s="268"/>
      <c r="I12" s="268"/>
      <c r="J12" s="268"/>
      <c r="K12" s="268"/>
      <c r="L12" s="268"/>
    </row>
    <row r="13" spans="1:12" ht="20.100000000000001" customHeight="1">
      <c r="A13" s="402">
        <v>4</v>
      </c>
      <c r="B13" s="403"/>
      <c r="C13" s="404" t="s">
        <v>187</v>
      </c>
      <c r="D13" s="265" t="s">
        <v>183</v>
      </c>
      <c r="E13" s="266" t="s">
        <v>202</v>
      </c>
      <c r="F13" s="266"/>
      <c r="G13" s="266"/>
      <c r="H13" s="266"/>
      <c r="I13" s="266"/>
      <c r="J13" s="266"/>
      <c r="K13" s="266"/>
      <c r="L13" s="266"/>
    </row>
    <row r="14" spans="1:12" ht="20.100000000000001" customHeight="1">
      <c r="A14" s="402"/>
      <c r="B14" s="403"/>
      <c r="C14" s="405"/>
      <c r="D14" s="267" t="s">
        <v>184</v>
      </c>
      <c r="E14" s="268" t="s">
        <v>215</v>
      </c>
      <c r="F14" s="268"/>
      <c r="G14" s="268"/>
      <c r="H14" s="268"/>
      <c r="I14" s="268"/>
      <c r="J14" s="268"/>
      <c r="K14" s="268"/>
      <c r="L14" s="268"/>
    </row>
    <row r="15" spans="1:12" ht="20.100000000000001" customHeight="1">
      <c r="A15" s="402">
        <v>5</v>
      </c>
      <c r="B15" s="403"/>
      <c r="C15" s="404" t="s">
        <v>179</v>
      </c>
      <c r="D15" s="265" t="s">
        <v>183</v>
      </c>
      <c r="E15" s="266" t="s">
        <v>201</v>
      </c>
      <c r="F15" s="266" t="s">
        <v>202</v>
      </c>
      <c r="G15" s="266" t="s">
        <v>202</v>
      </c>
      <c r="H15" s="266" t="s">
        <v>202</v>
      </c>
      <c r="I15" s="266" t="s">
        <v>202</v>
      </c>
      <c r="J15" s="266"/>
      <c r="K15" s="266"/>
      <c r="L15" s="266"/>
    </row>
    <row r="16" spans="1:12" ht="20.100000000000001" customHeight="1">
      <c r="A16" s="402"/>
      <c r="B16" s="403"/>
      <c r="C16" s="405"/>
      <c r="D16" s="267" t="s">
        <v>184</v>
      </c>
      <c r="E16" s="268" t="s">
        <v>203</v>
      </c>
      <c r="F16" s="268" t="s">
        <v>204</v>
      </c>
      <c r="G16" s="268" t="s">
        <v>205</v>
      </c>
      <c r="H16" s="268" t="s">
        <v>205</v>
      </c>
      <c r="I16" s="268" t="s">
        <v>205</v>
      </c>
      <c r="J16" s="268"/>
      <c r="K16" s="268"/>
      <c r="L16" s="268"/>
    </row>
    <row r="17" spans="1:12" ht="20.100000000000001" customHeight="1">
      <c r="A17" s="402">
        <v>6</v>
      </c>
      <c r="B17" s="403"/>
      <c r="C17" s="404" t="s">
        <v>180</v>
      </c>
      <c r="D17" s="265" t="s">
        <v>183</v>
      </c>
      <c r="E17" s="308" t="s">
        <v>306</v>
      </c>
      <c r="F17" s="308" t="s">
        <v>307</v>
      </c>
      <c r="G17" s="308" t="s">
        <v>307</v>
      </c>
      <c r="H17" s="308" t="s">
        <v>307</v>
      </c>
      <c r="I17" s="308" t="s">
        <v>308</v>
      </c>
      <c r="J17" s="266"/>
      <c r="K17" s="266"/>
      <c r="L17" s="266"/>
    </row>
    <row r="18" spans="1:12" ht="20.100000000000001" customHeight="1">
      <c r="A18" s="402"/>
      <c r="B18" s="403"/>
      <c r="C18" s="405"/>
      <c r="D18" s="267" t="s">
        <v>184</v>
      </c>
      <c r="E18" s="309"/>
      <c r="F18" s="309" t="s">
        <v>309</v>
      </c>
      <c r="G18" s="309" t="s">
        <v>308</v>
      </c>
      <c r="H18" s="309" t="s">
        <v>310</v>
      </c>
      <c r="I18" s="309" t="s">
        <v>308</v>
      </c>
      <c r="J18" s="268"/>
      <c r="K18" s="268"/>
      <c r="L18" s="268"/>
    </row>
    <row r="19" spans="1:12" ht="20.100000000000001" customHeight="1">
      <c r="A19" s="402">
        <v>7</v>
      </c>
      <c r="B19" s="403"/>
      <c r="C19" s="404" t="s">
        <v>188</v>
      </c>
      <c r="D19" s="265" t="s">
        <v>183</v>
      </c>
      <c r="E19" s="266" t="s">
        <v>212</v>
      </c>
      <c r="F19" s="266" t="s">
        <v>202</v>
      </c>
      <c r="G19" s="266" t="s">
        <v>202</v>
      </c>
      <c r="H19" s="266" t="s">
        <v>202</v>
      </c>
      <c r="I19" s="266" t="s">
        <v>202</v>
      </c>
      <c r="J19" s="266"/>
      <c r="K19" s="266"/>
      <c r="L19" s="266"/>
    </row>
    <row r="20" spans="1:12" ht="20.100000000000001" customHeight="1">
      <c r="A20" s="402"/>
      <c r="B20" s="403"/>
      <c r="C20" s="405"/>
      <c r="D20" s="267" t="s">
        <v>184</v>
      </c>
      <c r="E20" s="268"/>
      <c r="F20" s="268"/>
      <c r="G20" s="268"/>
      <c r="H20" s="268"/>
      <c r="I20" s="268"/>
      <c r="J20" s="268"/>
      <c r="K20" s="268"/>
      <c r="L20" s="268"/>
    </row>
    <row r="21" spans="1:12" ht="20.100000000000001" customHeight="1">
      <c r="A21" s="402">
        <v>8</v>
      </c>
      <c r="B21" s="403"/>
      <c r="C21" s="404"/>
      <c r="D21" s="265" t="s">
        <v>183</v>
      </c>
      <c r="E21" s="266"/>
      <c r="F21" s="266"/>
      <c r="G21" s="266"/>
      <c r="H21" s="266"/>
      <c r="I21" s="266"/>
      <c r="J21" s="266"/>
      <c r="K21" s="266"/>
      <c r="L21" s="266"/>
    </row>
    <row r="22" spans="1:12" ht="20.100000000000001" customHeight="1">
      <c r="A22" s="402"/>
      <c r="B22" s="403"/>
      <c r="C22" s="405"/>
      <c r="D22" s="267" t="s">
        <v>184</v>
      </c>
      <c r="E22" s="268"/>
      <c r="F22" s="268"/>
      <c r="G22" s="268"/>
      <c r="H22" s="268"/>
      <c r="I22" s="268"/>
      <c r="J22" s="268"/>
      <c r="K22" s="268"/>
      <c r="L22" s="268"/>
    </row>
    <row r="23" spans="1:12" ht="20.100000000000001" customHeight="1">
      <c r="A23" s="402">
        <v>9</v>
      </c>
      <c r="B23" s="403"/>
      <c r="C23" s="404"/>
      <c r="D23" s="265" t="s">
        <v>183</v>
      </c>
      <c r="E23" s="266"/>
      <c r="F23" s="266"/>
      <c r="G23" s="266"/>
      <c r="H23" s="266"/>
      <c r="I23" s="266"/>
      <c r="J23" s="266"/>
      <c r="K23" s="266"/>
      <c r="L23" s="266"/>
    </row>
    <row r="24" spans="1:12" ht="20.100000000000001" customHeight="1">
      <c r="A24" s="402"/>
      <c r="B24" s="403"/>
      <c r="C24" s="405"/>
      <c r="D24" s="267" t="s">
        <v>184</v>
      </c>
      <c r="E24" s="268"/>
      <c r="F24" s="268"/>
      <c r="G24" s="268"/>
      <c r="H24" s="268"/>
      <c r="I24" s="268"/>
      <c r="J24" s="268"/>
      <c r="K24" s="268"/>
      <c r="L24" s="268"/>
    </row>
    <row r="25" spans="1:12" ht="20.100000000000001" customHeight="1">
      <c r="A25" s="402">
        <v>10</v>
      </c>
      <c r="B25" s="403"/>
      <c r="C25" s="404"/>
      <c r="D25" s="265" t="s">
        <v>183</v>
      </c>
      <c r="E25" s="266"/>
      <c r="F25" s="266"/>
      <c r="G25" s="266"/>
      <c r="H25" s="266"/>
      <c r="I25" s="266"/>
      <c r="J25" s="266"/>
      <c r="K25" s="266"/>
      <c r="L25" s="266"/>
    </row>
    <row r="26" spans="1:12" ht="20.100000000000001" customHeight="1">
      <c r="A26" s="402"/>
      <c r="B26" s="403"/>
      <c r="C26" s="405"/>
      <c r="D26" s="267" t="s">
        <v>184</v>
      </c>
      <c r="E26" s="268"/>
      <c r="F26" s="268"/>
      <c r="G26" s="268"/>
      <c r="H26" s="268"/>
      <c r="I26" s="268"/>
      <c r="J26" s="268"/>
      <c r="K26" s="268"/>
      <c r="L26" s="268"/>
    </row>
    <row r="27" spans="1:12" ht="20.100000000000001" customHeight="1">
      <c r="A27" s="402">
        <v>11</v>
      </c>
      <c r="B27" s="403"/>
      <c r="C27" s="404"/>
      <c r="D27" s="265" t="s">
        <v>183</v>
      </c>
      <c r="E27" s="266"/>
      <c r="F27" s="266"/>
      <c r="G27" s="266"/>
      <c r="H27" s="266"/>
      <c r="I27" s="266"/>
      <c r="J27" s="266"/>
      <c r="K27" s="266"/>
      <c r="L27" s="266"/>
    </row>
    <row r="28" spans="1:12" ht="20.100000000000001" customHeight="1">
      <c r="A28" s="402"/>
      <c r="B28" s="403"/>
      <c r="C28" s="405"/>
      <c r="D28" s="267" t="s">
        <v>184</v>
      </c>
      <c r="E28" s="268"/>
      <c r="F28" s="407"/>
      <c r="G28" s="408"/>
      <c r="H28" s="408"/>
      <c r="I28" s="408"/>
      <c r="J28" s="408"/>
      <c r="K28" s="408"/>
      <c r="L28" s="409"/>
    </row>
    <row r="29" spans="1:12" ht="20.100000000000001" customHeight="1">
      <c r="C29" s="269"/>
      <c r="H29" s="269"/>
      <c r="I29" s="269"/>
      <c r="J29" s="269"/>
    </row>
    <row r="30" spans="1:12" ht="20.100000000000001" customHeight="1">
      <c r="H30" s="269"/>
      <c r="I30" s="269"/>
      <c r="J30" s="269"/>
    </row>
  </sheetData>
  <mergeCells count="38">
    <mergeCell ref="F28:L28"/>
    <mergeCell ref="A25:A26"/>
    <mergeCell ref="B25:B26"/>
    <mergeCell ref="C25:C26"/>
    <mergeCell ref="A27:A28"/>
    <mergeCell ref="B27:B28"/>
    <mergeCell ref="C27:C28"/>
    <mergeCell ref="A21:A22"/>
    <mergeCell ref="B21:B22"/>
    <mergeCell ref="C21:C22"/>
    <mergeCell ref="A23:A24"/>
    <mergeCell ref="B23:B24"/>
    <mergeCell ref="C23:C24"/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A9:A10"/>
    <mergeCell ref="B9:B10"/>
    <mergeCell ref="C9:C10"/>
    <mergeCell ref="A11:A12"/>
    <mergeCell ref="B11:B12"/>
    <mergeCell ref="C11:C12"/>
    <mergeCell ref="A1:D1"/>
    <mergeCell ref="A2:B2"/>
    <mergeCell ref="A4:C5"/>
    <mergeCell ref="D4:D5"/>
    <mergeCell ref="A7:A8"/>
    <mergeCell ref="B7:B8"/>
    <mergeCell ref="C7:C8"/>
  </mergeCells>
  <phoneticPr fontId="6"/>
  <pageMargins left="0.70866141732283472" right="0.47244094488188981" top="1.1417322834645669" bottom="0.35433070866141736" header="0.11811023622047245" footer="0.31496062992125984"/>
  <pageSetup paperSize="9" orientation="landscape" r:id="rId1"/>
  <headerFooter>
    <oddHeader>&amp;C&amp;"-,太字"&amp;12
&amp;16ＪＦＡU-12サッカー
リーグ2020山梨県　グループリーグ実行委員会名簿甲府・峡東グループ1用&amp;R（様式7）
山梨県サッカー協会4種委員会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U29"/>
  <sheetViews>
    <sheetView showGridLines="0" topLeftCell="A3" zoomScaleNormal="100" workbookViewId="0">
      <selection activeCell="K8" sqref="K8"/>
    </sheetView>
  </sheetViews>
  <sheetFormatPr defaultColWidth="9.125" defaultRowHeight="13.5"/>
  <cols>
    <col min="1" max="1" width="32.375" style="277" bestFit="1" customWidth="1"/>
    <col min="2" max="2" width="6.75" style="277" bestFit="1" customWidth="1"/>
    <col min="3" max="5" width="8.125" style="277" bestFit="1" customWidth="1"/>
    <col min="6" max="6" width="6" style="277" bestFit="1" customWidth="1"/>
    <col min="7" max="16384" width="9.125" style="277"/>
  </cols>
  <sheetData>
    <row r="2" spans="1:21" ht="34.5">
      <c r="A2" s="410" t="s">
        <v>240</v>
      </c>
      <c r="B2" s="410"/>
      <c r="C2" s="410"/>
      <c r="D2" s="410"/>
      <c r="E2" s="410"/>
      <c r="F2" s="410"/>
      <c r="G2" s="410"/>
      <c r="H2" s="410"/>
    </row>
    <row r="5" spans="1:21">
      <c r="C5" s="278" t="s">
        <v>241</v>
      </c>
      <c r="D5" s="278" t="s">
        <v>242</v>
      </c>
      <c r="E5" s="278" t="s">
        <v>243</v>
      </c>
      <c r="H5" s="304" t="s">
        <v>304</v>
      </c>
    </row>
    <row r="6" spans="1:21" ht="14.25">
      <c r="A6" s="279" t="s">
        <v>244</v>
      </c>
      <c r="B6" s="280" t="s">
        <v>245</v>
      </c>
      <c r="C6" s="281" t="s">
        <v>246</v>
      </c>
      <c r="D6" s="281" t="s">
        <v>247</v>
      </c>
      <c r="E6" s="281" t="s">
        <v>248</v>
      </c>
      <c r="F6" s="282" t="s">
        <v>249</v>
      </c>
      <c r="J6" s="299"/>
      <c r="K6" s="299"/>
      <c r="N6" s="282"/>
      <c r="O6" s="428" t="s">
        <v>293</v>
      </c>
      <c r="P6" s="428"/>
      <c r="Q6" s="428" t="s">
        <v>294</v>
      </c>
      <c r="R6" s="428"/>
      <c r="S6" s="428" t="s">
        <v>295</v>
      </c>
      <c r="T6" s="428"/>
      <c r="U6" s="296" t="s">
        <v>292</v>
      </c>
    </row>
    <row r="7" spans="1:21" ht="14.25">
      <c r="A7" s="279" t="s">
        <v>250</v>
      </c>
      <c r="B7" s="280" t="s">
        <v>251</v>
      </c>
      <c r="C7" s="281" t="s">
        <v>252</v>
      </c>
      <c r="D7" s="281" t="s">
        <v>253</v>
      </c>
      <c r="E7" s="281" t="s">
        <v>254</v>
      </c>
      <c r="F7" s="282" t="s">
        <v>255</v>
      </c>
      <c r="H7" s="286" t="s">
        <v>287</v>
      </c>
      <c r="I7" s="287" t="s">
        <v>288</v>
      </c>
      <c r="N7" s="280" t="s">
        <v>245</v>
      </c>
      <c r="O7" s="284" t="s">
        <v>285</v>
      </c>
      <c r="P7" s="285" t="s">
        <v>286</v>
      </c>
      <c r="Q7" s="286" t="s">
        <v>287</v>
      </c>
      <c r="R7" s="287" t="s">
        <v>288</v>
      </c>
      <c r="S7" s="296" t="s">
        <v>289</v>
      </c>
      <c r="T7" s="290" t="s">
        <v>290</v>
      </c>
      <c r="U7" s="296" t="s">
        <v>291</v>
      </c>
    </row>
    <row r="8" spans="1:21" ht="14.25">
      <c r="A8" s="279" t="s">
        <v>256</v>
      </c>
      <c r="B8" s="280" t="s">
        <v>257</v>
      </c>
      <c r="C8" s="281" t="s">
        <v>258</v>
      </c>
      <c r="D8" s="281" t="s">
        <v>259</v>
      </c>
      <c r="E8" s="281" t="s">
        <v>260</v>
      </c>
      <c r="F8" s="282" t="s">
        <v>261</v>
      </c>
      <c r="H8" s="297" t="s">
        <v>289</v>
      </c>
      <c r="I8" s="284" t="s">
        <v>285</v>
      </c>
      <c r="N8" s="280" t="s">
        <v>251</v>
      </c>
      <c r="O8" s="296" t="s">
        <v>289</v>
      </c>
      <c r="P8" s="286" t="s">
        <v>287</v>
      </c>
      <c r="Q8" s="284" t="s">
        <v>285</v>
      </c>
      <c r="R8" s="288" t="s">
        <v>290</v>
      </c>
      <c r="S8" s="289" t="s">
        <v>291</v>
      </c>
      <c r="T8" s="291" t="s">
        <v>288</v>
      </c>
      <c r="U8" s="296" t="s">
        <v>286</v>
      </c>
    </row>
    <row r="9" spans="1:21">
      <c r="B9" s="280" t="s">
        <v>262</v>
      </c>
      <c r="C9" s="281" t="s">
        <v>263</v>
      </c>
      <c r="D9" s="281" t="s">
        <v>264</v>
      </c>
      <c r="E9" s="281" t="s">
        <v>265</v>
      </c>
      <c r="F9" s="282" t="s">
        <v>266</v>
      </c>
      <c r="H9" s="285" t="s">
        <v>286</v>
      </c>
      <c r="I9" s="305" t="s">
        <v>288</v>
      </c>
      <c r="N9" s="280" t="s">
        <v>257</v>
      </c>
      <c r="O9" s="289" t="s">
        <v>291</v>
      </c>
      <c r="P9" s="286" t="s">
        <v>287</v>
      </c>
      <c r="Q9" s="296" t="s">
        <v>289</v>
      </c>
      <c r="R9" s="284" t="s">
        <v>285</v>
      </c>
      <c r="S9" s="285" t="s">
        <v>286</v>
      </c>
      <c r="T9" s="291" t="s">
        <v>288</v>
      </c>
      <c r="U9" s="296" t="s">
        <v>290</v>
      </c>
    </row>
    <row r="10" spans="1:21" ht="14.25">
      <c r="A10" s="277" t="s">
        <v>267</v>
      </c>
      <c r="B10" s="280" t="s">
        <v>268</v>
      </c>
      <c r="C10" s="281" t="s">
        <v>269</v>
      </c>
      <c r="D10" s="281" t="s">
        <v>270</v>
      </c>
      <c r="E10" s="281" t="s">
        <v>271</v>
      </c>
      <c r="F10" s="282" t="s">
        <v>272</v>
      </c>
      <c r="H10" s="297" t="s">
        <v>289</v>
      </c>
      <c r="I10" s="286" t="s">
        <v>287</v>
      </c>
      <c r="N10" s="280" t="s">
        <v>262</v>
      </c>
      <c r="O10" s="285" t="s">
        <v>286</v>
      </c>
      <c r="P10" s="286" t="s">
        <v>287</v>
      </c>
      <c r="Q10" s="287" t="s">
        <v>288</v>
      </c>
      <c r="R10" s="288" t="s">
        <v>290</v>
      </c>
      <c r="S10" s="296" t="s">
        <v>289</v>
      </c>
      <c r="T10" s="292" t="s">
        <v>291</v>
      </c>
      <c r="U10" s="296" t="s">
        <v>285</v>
      </c>
    </row>
    <row r="11" spans="1:21" ht="14.25">
      <c r="A11" s="277" t="s">
        <v>273</v>
      </c>
      <c r="B11" s="280" t="s">
        <v>274</v>
      </c>
      <c r="C11" s="281" t="s">
        <v>275</v>
      </c>
      <c r="D11" s="281" t="s">
        <v>276</v>
      </c>
      <c r="E11" s="281" t="s">
        <v>277</v>
      </c>
      <c r="F11" s="282" t="s">
        <v>278</v>
      </c>
      <c r="H11" s="306" t="s">
        <v>285</v>
      </c>
      <c r="I11" s="285" t="s">
        <v>286</v>
      </c>
      <c r="N11" s="280" t="s">
        <v>268</v>
      </c>
      <c r="O11" s="287" t="s">
        <v>288</v>
      </c>
      <c r="P11" s="284" t="s">
        <v>285</v>
      </c>
      <c r="Q11" s="285" t="s">
        <v>286</v>
      </c>
      <c r="R11" s="289" t="s">
        <v>291</v>
      </c>
      <c r="S11" s="288" t="s">
        <v>290</v>
      </c>
      <c r="T11" s="293" t="s">
        <v>287</v>
      </c>
      <c r="U11" s="296" t="s">
        <v>289</v>
      </c>
    </row>
    <row r="12" spans="1:21">
      <c r="B12" s="280" t="s">
        <v>279</v>
      </c>
      <c r="C12" s="281" t="s">
        <v>280</v>
      </c>
      <c r="D12" s="281" t="s">
        <v>281</v>
      </c>
      <c r="E12" s="281" t="s">
        <v>282</v>
      </c>
      <c r="F12" s="282" t="s">
        <v>283</v>
      </c>
      <c r="N12" s="280" t="s">
        <v>274</v>
      </c>
      <c r="O12" s="296" t="s">
        <v>289</v>
      </c>
      <c r="P12" s="285" t="s">
        <v>286</v>
      </c>
      <c r="Q12" s="288" t="s">
        <v>290</v>
      </c>
      <c r="R12" s="289" t="s">
        <v>291</v>
      </c>
      <c r="S12" s="286" t="s">
        <v>287</v>
      </c>
      <c r="T12" s="294" t="s">
        <v>285</v>
      </c>
      <c r="U12" s="296" t="s">
        <v>288</v>
      </c>
    </row>
    <row r="13" spans="1:21">
      <c r="E13" s="283" t="s">
        <v>284</v>
      </c>
      <c r="N13" s="280" t="s">
        <v>279</v>
      </c>
      <c r="O13" s="296" t="s">
        <v>289</v>
      </c>
      <c r="P13" s="287" t="s">
        <v>288</v>
      </c>
      <c r="Q13" s="284" t="s">
        <v>285</v>
      </c>
      <c r="R13" s="289" t="s">
        <v>291</v>
      </c>
      <c r="S13" s="288" t="s">
        <v>290</v>
      </c>
      <c r="T13" s="295" t="s">
        <v>286</v>
      </c>
      <c r="U13" s="296" t="s">
        <v>287</v>
      </c>
    </row>
    <row r="15" spans="1:21">
      <c r="A15" s="411" t="s">
        <v>185</v>
      </c>
      <c r="B15" s="425">
        <v>1</v>
      </c>
    </row>
    <row r="16" spans="1:21">
      <c r="A16" s="412"/>
      <c r="B16" s="425"/>
    </row>
    <row r="17" spans="1:13">
      <c r="A17" s="413" t="s">
        <v>176</v>
      </c>
      <c r="B17" s="425">
        <v>2</v>
      </c>
    </row>
    <row r="18" spans="1:13">
      <c r="A18" s="414"/>
      <c r="B18" s="425"/>
    </row>
    <row r="19" spans="1:13">
      <c r="A19" s="415" t="s">
        <v>190</v>
      </c>
      <c r="B19" s="425">
        <v>3</v>
      </c>
    </row>
    <row r="20" spans="1:13">
      <c r="A20" s="416"/>
      <c r="B20" s="425"/>
    </row>
    <row r="21" spans="1:13">
      <c r="A21" s="417" t="s">
        <v>191</v>
      </c>
      <c r="B21" s="425">
        <v>4</v>
      </c>
    </row>
    <row r="22" spans="1:13">
      <c r="A22" s="418"/>
      <c r="B22" s="425"/>
      <c r="F22" s="282"/>
      <c r="G22" s="419" t="s">
        <v>293</v>
      </c>
      <c r="H22" s="420"/>
      <c r="I22" s="419" t="s">
        <v>294</v>
      </c>
      <c r="J22" s="420"/>
      <c r="K22" s="419" t="s">
        <v>295</v>
      </c>
      <c r="L22" s="420"/>
      <c r="M22" s="297" t="s">
        <v>292</v>
      </c>
    </row>
    <row r="23" spans="1:13">
      <c r="A23" s="426" t="s">
        <v>179</v>
      </c>
      <c r="B23" s="425">
        <v>5</v>
      </c>
      <c r="F23" s="280" t="s">
        <v>245</v>
      </c>
      <c r="K23" s="297" t="s">
        <v>289</v>
      </c>
      <c r="L23" s="290" t="s">
        <v>290</v>
      </c>
      <c r="M23" s="297" t="s">
        <v>291</v>
      </c>
    </row>
    <row r="24" spans="1:13">
      <c r="A24" s="427"/>
      <c r="B24" s="425"/>
      <c r="F24" s="280" t="s">
        <v>251</v>
      </c>
      <c r="I24" s="284" t="s">
        <v>285</v>
      </c>
      <c r="J24" s="288" t="s">
        <v>290</v>
      </c>
      <c r="K24" s="289" t="s">
        <v>291</v>
      </c>
      <c r="L24" s="291" t="s">
        <v>288</v>
      </c>
      <c r="M24" s="297" t="s">
        <v>286</v>
      </c>
    </row>
    <row r="25" spans="1:13">
      <c r="A25" s="421" t="s">
        <v>180</v>
      </c>
      <c r="B25" s="425">
        <v>6</v>
      </c>
      <c r="F25" s="280" t="s">
        <v>257</v>
      </c>
      <c r="G25" s="289" t="s">
        <v>291</v>
      </c>
      <c r="H25" s="286" t="s">
        <v>287</v>
      </c>
      <c r="M25" s="297" t="s">
        <v>290</v>
      </c>
    </row>
    <row r="26" spans="1:13">
      <c r="A26" s="422"/>
      <c r="B26" s="425"/>
      <c r="F26" s="280" t="s">
        <v>262</v>
      </c>
      <c r="G26" s="285" t="s">
        <v>286</v>
      </c>
      <c r="H26" s="286" t="s">
        <v>287</v>
      </c>
      <c r="I26" s="287" t="s">
        <v>288</v>
      </c>
      <c r="J26" s="288" t="s">
        <v>290</v>
      </c>
      <c r="K26" s="297" t="s">
        <v>289</v>
      </c>
      <c r="L26" s="292" t="s">
        <v>291</v>
      </c>
      <c r="M26" s="297" t="s">
        <v>285</v>
      </c>
    </row>
    <row r="27" spans="1:13">
      <c r="A27" s="423" t="s">
        <v>181</v>
      </c>
      <c r="B27" s="425">
        <v>7</v>
      </c>
      <c r="F27" s="280" t="s">
        <v>268</v>
      </c>
      <c r="G27" s="287" t="s">
        <v>288</v>
      </c>
      <c r="H27" s="284" t="s">
        <v>285</v>
      </c>
      <c r="I27" s="285" t="s">
        <v>286</v>
      </c>
      <c r="J27" s="289" t="s">
        <v>291</v>
      </c>
      <c r="K27" s="288" t="s">
        <v>290</v>
      </c>
      <c r="L27" s="293" t="s">
        <v>287</v>
      </c>
      <c r="M27" s="297" t="s">
        <v>289</v>
      </c>
    </row>
    <row r="28" spans="1:13" ht="14.25" thickBot="1">
      <c r="A28" s="424"/>
      <c r="B28" s="425"/>
      <c r="F28" s="280" t="s">
        <v>274</v>
      </c>
      <c r="G28" s="297" t="s">
        <v>289</v>
      </c>
      <c r="H28" s="285" t="s">
        <v>286</v>
      </c>
      <c r="I28" s="288" t="s">
        <v>290</v>
      </c>
      <c r="J28" s="289" t="s">
        <v>291</v>
      </c>
      <c r="K28" s="286" t="s">
        <v>287</v>
      </c>
      <c r="L28" s="294" t="s">
        <v>285</v>
      </c>
      <c r="M28" s="297" t="s">
        <v>288</v>
      </c>
    </row>
    <row r="29" spans="1:13">
      <c r="F29" s="280" t="s">
        <v>279</v>
      </c>
      <c r="G29" s="297" t="s">
        <v>289</v>
      </c>
      <c r="H29" s="287" t="s">
        <v>288</v>
      </c>
      <c r="I29" s="284" t="s">
        <v>285</v>
      </c>
      <c r="J29" s="289" t="s">
        <v>291</v>
      </c>
      <c r="K29" s="288" t="s">
        <v>290</v>
      </c>
      <c r="L29" s="295" t="s">
        <v>286</v>
      </c>
      <c r="M29" s="297" t="s">
        <v>287</v>
      </c>
    </row>
  </sheetData>
  <mergeCells count="21">
    <mergeCell ref="O6:P6"/>
    <mergeCell ref="Q6:R6"/>
    <mergeCell ref="S6:T6"/>
    <mergeCell ref="I22:J22"/>
    <mergeCell ref="K22:L22"/>
    <mergeCell ref="A25:A26"/>
    <mergeCell ref="A27:A28"/>
    <mergeCell ref="B15:B16"/>
    <mergeCell ref="B17:B18"/>
    <mergeCell ref="B19:B20"/>
    <mergeCell ref="B21:B22"/>
    <mergeCell ref="B23:B24"/>
    <mergeCell ref="B25:B26"/>
    <mergeCell ref="B27:B28"/>
    <mergeCell ref="A23:A24"/>
    <mergeCell ref="A2:H2"/>
    <mergeCell ref="A15:A16"/>
    <mergeCell ref="A17:A18"/>
    <mergeCell ref="A19:A20"/>
    <mergeCell ref="A21:A22"/>
    <mergeCell ref="G22:H22"/>
  </mergeCells>
  <phoneticPr fontId="6"/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AI1639"/>
  <sheetViews>
    <sheetView view="pageLayout" zoomScaleNormal="100" zoomScaleSheetLayoutView="106" workbookViewId="0">
      <selection activeCell="AI7" sqref="AI7:AI8"/>
    </sheetView>
  </sheetViews>
  <sheetFormatPr defaultColWidth="21.625" defaultRowHeight="30" customHeight="1"/>
  <cols>
    <col min="1" max="1" width="4" style="120" customWidth="1"/>
    <col min="2" max="2" width="12.5" style="120" customWidth="1"/>
    <col min="3" max="9" width="2.625" style="120" customWidth="1"/>
    <col min="10" max="10" width="2.125" style="120" customWidth="1"/>
    <col min="11" max="23" width="2.625" style="120" customWidth="1"/>
    <col min="24" max="26" width="2.625" style="120" hidden="1" customWidth="1"/>
    <col min="27" max="32" width="4" style="120" customWidth="1"/>
    <col min="33" max="33" width="5.5" style="120" bestFit="1" customWidth="1"/>
    <col min="34" max="34" width="4" style="120" customWidth="1"/>
    <col min="35" max="16384" width="21.625" style="120"/>
  </cols>
  <sheetData>
    <row r="1" spans="1:35" ht="24.75" customHeight="1" thickBot="1">
      <c r="A1" s="164"/>
      <c r="B1" s="119" t="s">
        <v>69</v>
      </c>
      <c r="C1" s="436" t="s">
        <v>189</v>
      </c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7"/>
      <c r="P1" s="438"/>
      <c r="Q1" s="438"/>
      <c r="R1" s="438"/>
      <c r="S1" s="438"/>
      <c r="T1" s="438"/>
      <c r="U1" s="438"/>
      <c r="V1" s="438"/>
      <c r="W1" s="438"/>
      <c r="X1" s="246"/>
      <c r="Y1" s="246"/>
      <c r="Z1" s="246"/>
      <c r="AA1" s="438"/>
      <c r="AB1" s="438"/>
      <c r="AC1" s="438"/>
    </row>
    <row r="2" spans="1:35" ht="25.5" customHeight="1" thickBot="1">
      <c r="A2" s="121"/>
      <c r="B2" s="122" t="s">
        <v>0</v>
      </c>
      <c r="C2" s="439" t="str">
        <f>B3</f>
        <v>池田・石田</v>
      </c>
      <c r="D2" s="440"/>
      <c r="E2" s="441"/>
      <c r="F2" s="439" t="str">
        <f>B5</f>
        <v>FCジョカーレ</v>
      </c>
      <c r="G2" s="440"/>
      <c r="H2" s="441"/>
      <c r="I2" s="439" t="str">
        <f>B7</f>
        <v>相川・新朝</v>
      </c>
      <c r="J2" s="440"/>
      <c r="K2" s="441"/>
      <c r="L2" s="439" t="str">
        <f>B9</f>
        <v>竜北SSS・B</v>
      </c>
      <c r="M2" s="440"/>
      <c r="N2" s="441"/>
      <c r="O2" s="439" t="str">
        <f>B11</f>
        <v>HATTAメニーノ</v>
      </c>
      <c r="P2" s="440"/>
      <c r="Q2" s="441"/>
      <c r="R2" s="439" t="str">
        <f>B13</f>
        <v>FCグリュック</v>
      </c>
      <c r="S2" s="440"/>
      <c r="T2" s="441"/>
      <c r="U2" s="439" t="str">
        <f>B15</f>
        <v>FCラーゴグリーン</v>
      </c>
      <c r="V2" s="440"/>
      <c r="W2" s="441"/>
      <c r="X2" s="439"/>
      <c r="Y2" s="440"/>
      <c r="Z2" s="441"/>
      <c r="AA2" s="121" t="s">
        <v>70</v>
      </c>
      <c r="AB2" s="123" t="s">
        <v>71</v>
      </c>
      <c r="AC2" s="124" t="s">
        <v>72</v>
      </c>
      <c r="AD2" s="125" t="s">
        <v>73</v>
      </c>
      <c r="AE2" s="126" t="s">
        <v>74</v>
      </c>
      <c r="AF2" s="125" t="s">
        <v>75</v>
      </c>
      <c r="AG2" s="165" t="s">
        <v>76</v>
      </c>
      <c r="AH2" s="127" t="s">
        <v>77</v>
      </c>
    </row>
    <row r="3" spans="1:35" ht="18" customHeight="1">
      <c r="A3" s="446">
        <v>1</v>
      </c>
      <c r="B3" s="448" t="s">
        <v>185</v>
      </c>
      <c r="C3" s="454"/>
      <c r="D3" s="455"/>
      <c r="E3" s="456"/>
      <c r="F3" s="429" t="str">
        <f>IF(F4="","",IF(F4=H4,"△",IF(F4&gt;H4,"○","●")))</f>
        <v/>
      </c>
      <c r="G3" s="430"/>
      <c r="H3" s="431"/>
      <c r="I3" s="429" t="str">
        <f>IF(I4="","",IF(I4=K4,"△",IF(I4&gt;K4,"○","●")))</f>
        <v>●</v>
      </c>
      <c r="J3" s="430"/>
      <c r="K3" s="431"/>
      <c r="L3" s="429" t="str">
        <f>IF(L4="","",IF(L4=N4,"△",IF(L4&gt;N4,"○","●")))</f>
        <v>△</v>
      </c>
      <c r="M3" s="430"/>
      <c r="N3" s="431"/>
      <c r="O3" s="429" t="str">
        <f>IF(O4="","",IF(O4=Q4,"△",IF(O4&gt;Q4,"○","●")))</f>
        <v>●</v>
      </c>
      <c r="P3" s="430"/>
      <c r="Q3" s="431"/>
      <c r="R3" s="429" t="str">
        <f>IF(R4="","",IF(R4=T4,"△",IF(R4&gt;T4,"○","●")))</f>
        <v/>
      </c>
      <c r="S3" s="430"/>
      <c r="T3" s="431"/>
      <c r="U3" s="429" t="str">
        <f>IF(U4="","",IF(U4=W4,"△",IF(U4&gt;W4,"○","●")))</f>
        <v>●</v>
      </c>
      <c r="V3" s="430"/>
      <c r="W3" s="431"/>
      <c r="X3" s="429"/>
      <c r="Y3" s="430"/>
      <c r="Z3" s="431"/>
      <c r="AA3" s="450">
        <f>COUNTIF(C3:Z3,"○")</f>
        <v>0</v>
      </c>
      <c r="AB3" s="451">
        <f>COUNTIF(C3:Z3,"△")</f>
        <v>1</v>
      </c>
      <c r="AC3" s="452">
        <f>COUNTIF(C3:Z3,"●")</f>
        <v>3</v>
      </c>
      <c r="AD3" s="453">
        <f>AA3*3+AB3*1</f>
        <v>1</v>
      </c>
      <c r="AE3" s="432">
        <f>SUM(E3:E18)</f>
        <v>3</v>
      </c>
      <c r="AF3" s="434">
        <f>SUM(C3:C18)</f>
        <v>15</v>
      </c>
      <c r="AG3" s="442">
        <f>AE3-AF3</f>
        <v>-12</v>
      </c>
      <c r="AH3" s="444">
        <f>RANK(AI3,AI$3:AI$16)</f>
        <v>5</v>
      </c>
      <c r="AI3" s="445">
        <f>10000*AD3+100*AG3+AE3</f>
        <v>8803</v>
      </c>
    </row>
    <row r="4" spans="1:35" ht="18" customHeight="1">
      <c r="A4" s="447"/>
      <c r="B4" s="449"/>
      <c r="C4" s="457"/>
      <c r="D4" s="458"/>
      <c r="E4" s="459"/>
      <c r="F4" s="300"/>
      <c r="G4" s="301" t="s">
        <v>78</v>
      </c>
      <c r="H4" s="302"/>
      <c r="I4" s="300">
        <v>0</v>
      </c>
      <c r="J4" s="301" t="s">
        <v>78</v>
      </c>
      <c r="K4" s="303">
        <v>3</v>
      </c>
      <c r="L4" s="300">
        <v>0</v>
      </c>
      <c r="M4" s="301" t="s">
        <v>78</v>
      </c>
      <c r="N4" s="303">
        <v>0</v>
      </c>
      <c r="O4" s="300">
        <v>2</v>
      </c>
      <c r="P4" s="301" t="s">
        <v>78</v>
      </c>
      <c r="Q4" s="302">
        <v>6</v>
      </c>
      <c r="R4" s="300"/>
      <c r="S4" s="301" t="s">
        <v>78</v>
      </c>
      <c r="T4" s="302"/>
      <c r="U4" s="300">
        <v>1</v>
      </c>
      <c r="V4" s="301" t="s">
        <v>78</v>
      </c>
      <c r="W4" s="302">
        <v>6</v>
      </c>
      <c r="X4" s="111"/>
      <c r="Y4" s="112"/>
      <c r="Z4" s="113"/>
      <c r="AA4" s="450"/>
      <c r="AB4" s="451"/>
      <c r="AC4" s="452"/>
      <c r="AD4" s="435"/>
      <c r="AE4" s="433"/>
      <c r="AF4" s="435"/>
      <c r="AG4" s="443"/>
      <c r="AH4" s="435"/>
      <c r="AI4" s="445"/>
    </row>
    <row r="5" spans="1:35" ht="18" customHeight="1">
      <c r="A5" s="446">
        <v>2</v>
      </c>
      <c r="B5" s="448" t="s">
        <v>176</v>
      </c>
      <c r="C5" s="429" t="str">
        <f>IF(C6="","",IF(C6=E6,"△",IF(C6&gt;E6,"○","●")))</f>
        <v/>
      </c>
      <c r="D5" s="430"/>
      <c r="E5" s="431"/>
      <c r="F5" s="454"/>
      <c r="G5" s="455"/>
      <c r="H5" s="456"/>
      <c r="I5" s="429" t="str">
        <f>IF(I6="","",IF(I6=K6,"△",IF(I6&gt;K6,"○","●")))</f>
        <v/>
      </c>
      <c r="J5" s="430"/>
      <c r="K5" s="431"/>
      <c r="L5" s="429" t="str">
        <f>IF(L6="","",IF(L6=N6,"△",IF(L6&gt;N6,"○","●")))</f>
        <v/>
      </c>
      <c r="M5" s="430"/>
      <c r="N5" s="431"/>
      <c r="O5" s="429" t="str">
        <f>IF(O6="","",IF(O6=Q6,"△",IF(O6&gt;Q6,"○","●")))</f>
        <v/>
      </c>
      <c r="P5" s="430"/>
      <c r="Q5" s="431"/>
      <c r="R5" s="429" t="str">
        <f>IF(R6="","",IF(R6=T6,"△",IF(R6&gt;T6,"○","●")))</f>
        <v/>
      </c>
      <c r="S5" s="430"/>
      <c r="T5" s="431"/>
      <c r="U5" s="429" t="str">
        <f>IF(U6="","",IF(U6=W6,"△",IF(U6&gt;W6,"○","●")))</f>
        <v/>
      </c>
      <c r="V5" s="430"/>
      <c r="W5" s="431"/>
      <c r="X5" s="429"/>
      <c r="Y5" s="430"/>
      <c r="Z5" s="431"/>
      <c r="AA5" s="450">
        <f>COUNTIF(C5:Z5,"○")</f>
        <v>0</v>
      </c>
      <c r="AB5" s="451">
        <f>COUNTIF(C5:Z5,"△")</f>
        <v>0</v>
      </c>
      <c r="AC5" s="452">
        <f>COUNTIF(C5:Z5,"●")</f>
        <v>0</v>
      </c>
      <c r="AD5" s="453">
        <f>AA5*3+AB5*1</f>
        <v>0</v>
      </c>
      <c r="AE5" s="432">
        <f>SUM(H3:H18)</f>
        <v>0</v>
      </c>
      <c r="AF5" s="434">
        <f>SUM(F3:F18)</f>
        <v>0</v>
      </c>
      <c r="AG5" s="442">
        <f>AE5-AF5</f>
        <v>0</v>
      </c>
      <c r="AH5" s="453">
        <f>RANK(AI5,AI$3:AI$16)</f>
        <v>7</v>
      </c>
      <c r="AI5" s="445">
        <f>10000*AD5+100*AG5+AE5</f>
        <v>0</v>
      </c>
    </row>
    <row r="6" spans="1:35" ht="18" customHeight="1">
      <c r="A6" s="447"/>
      <c r="B6" s="449"/>
      <c r="C6" s="114" t="str">
        <f>IF(F3="","",H4)</f>
        <v/>
      </c>
      <c r="D6" s="112" t="s">
        <v>78</v>
      </c>
      <c r="E6" s="115" t="str">
        <f>IF(F3="","",F4)</f>
        <v/>
      </c>
      <c r="F6" s="457"/>
      <c r="G6" s="458"/>
      <c r="H6" s="459"/>
      <c r="I6" s="300"/>
      <c r="J6" s="301" t="s">
        <v>78</v>
      </c>
      <c r="K6" s="303"/>
      <c r="L6" s="300"/>
      <c r="M6" s="301" t="s">
        <v>78</v>
      </c>
      <c r="N6" s="303"/>
      <c r="O6" s="300"/>
      <c r="P6" s="301" t="s">
        <v>78</v>
      </c>
      <c r="Q6" s="302"/>
      <c r="R6" s="300"/>
      <c r="S6" s="301" t="s">
        <v>78</v>
      </c>
      <c r="T6" s="302"/>
      <c r="U6" s="300"/>
      <c r="V6" s="301" t="s">
        <v>78</v>
      </c>
      <c r="W6" s="302"/>
      <c r="X6" s="111"/>
      <c r="Y6" s="112"/>
      <c r="Z6" s="113"/>
      <c r="AA6" s="450"/>
      <c r="AB6" s="451"/>
      <c r="AC6" s="452"/>
      <c r="AD6" s="435"/>
      <c r="AE6" s="433"/>
      <c r="AF6" s="435"/>
      <c r="AG6" s="443"/>
      <c r="AH6" s="435"/>
      <c r="AI6" s="445"/>
    </row>
    <row r="7" spans="1:35" ht="18" customHeight="1">
      <c r="A7" s="446">
        <v>3</v>
      </c>
      <c r="B7" s="448" t="s">
        <v>190</v>
      </c>
      <c r="C7" s="429" t="str">
        <f>IF(C8="","",IF(C8=E8,"△",IF(C8&gt;E8,"○","●")))</f>
        <v>○</v>
      </c>
      <c r="D7" s="430"/>
      <c r="E7" s="431"/>
      <c r="F7" s="429" t="str">
        <f>IF(F8="","",IF(F8=H8,"△",IF(F8&gt;H8,"○","●")))</f>
        <v/>
      </c>
      <c r="G7" s="430"/>
      <c r="H7" s="431"/>
      <c r="I7" s="454"/>
      <c r="J7" s="455"/>
      <c r="K7" s="456"/>
      <c r="L7" s="429" t="str">
        <f>IF(L8="","",IF(L8=N8,"△",IF(L8&gt;N8,"○","●")))</f>
        <v>○</v>
      </c>
      <c r="M7" s="430"/>
      <c r="N7" s="431"/>
      <c r="O7" s="429" t="str">
        <f>IF(O8="","",IF(O8=Q8,"△",IF(O8&gt;Q8,"○","●")))</f>
        <v>○</v>
      </c>
      <c r="P7" s="430"/>
      <c r="Q7" s="431"/>
      <c r="R7" s="429" t="str">
        <f>IF(R8="","",IF(R8=T8,"△",IF(R8&gt;T8,"○","●")))</f>
        <v>○</v>
      </c>
      <c r="S7" s="430"/>
      <c r="T7" s="431"/>
      <c r="U7" s="429" t="str">
        <f>IF(U8="","",IF(U8=W8,"△",IF(U8&gt;W8,"○","●")))</f>
        <v/>
      </c>
      <c r="V7" s="430"/>
      <c r="W7" s="431"/>
      <c r="X7" s="429"/>
      <c r="Y7" s="430"/>
      <c r="Z7" s="431"/>
      <c r="AA7" s="450">
        <f>COUNTIF(C7:Z7,"○")</f>
        <v>4</v>
      </c>
      <c r="AB7" s="451">
        <f>COUNTIF(C7:Z7,"△")</f>
        <v>0</v>
      </c>
      <c r="AC7" s="452">
        <f>COUNTIF(C7:Z7,"●")</f>
        <v>0</v>
      </c>
      <c r="AD7" s="453">
        <f>AA7*3+AB7*1</f>
        <v>12</v>
      </c>
      <c r="AE7" s="432">
        <f>SUM(K3:K18)</f>
        <v>14</v>
      </c>
      <c r="AF7" s="434">
        <f>SUM(I3:I18)</f>
        <v>0</v>
      </c>
      <c r="AG7" s="442">
        <f>AE7-AF7</f>
        <v>14</v>
      </c>
      <c r="AH7" s="453">
        <f>RANK(AI7,AI$3:AI$16)</f>
        <v>1</v>
      </c>
      <c r="AI7" s="445">
        <f>10000*AD7+100*AG7+AE7</f>
        <v>121414</v>
      </c>
    </row>
    <row r="8" spans="1:35" ht="18" customHeight="1">
      <c r="A8" s="447"/>
      <c r="B8" s="449"/>
      <c r="C8" s="114">
        <f>IF(I3="","",K4)</f>
        <v>3</v>
      </c>
      <c r="D8" s="112" t="s">
        <v>78</v>
      </c>
      <c r="E8" s="115">
        <f>IF(I3="","",I4)</f>
        <v>0</v>
      </c>
      <c r="F8" s="114" t="str">
        <f>IF(I5="","",K6)</f>
        <v/>
      </c>
      <c r="G8" s="112" t="s">
        <v>78</v>
      </c>
      <c r="H8" s="115" t="str">
        <f>IF(I5="","",I6)</f>
        <v/>
      </c>
      <c r="I8" s="457"/>
      <c r="J8" s="458"/>
      <c r="K8" s="459"/>
      <c r="L8" s="300">
        <v>6</v>
      </c>
      <c r="M8" s="301" t="s">
        <v>78</v>
      </c>
      <c r="N8" s="303">
        <v>0</v>
      </c>
      <c r="O8" s="300">
        <v>4</v>
      </c>
      <c r="P8" s="301" t="s">
        <v>78</v>
      </c>
      <c r="Q8" s="302">
        <v>0</v>
      </c>
      <c r="R8" s="300">
        <v>1</v>
      </c>
      <c r="S8" s="301" t="s">
        <v>78</v>
      </c>
      <c r="T8" s="302">
        <v>0</v>
      </c>
      <c r="U8" s="300"/>
      <c r="V8" s="301" t="s">
        <v>78</v>
      </c>
      <c r="W8" s="302"/>
      <c r="X8" s="111"/>
      <c r="Y8" s="112"/>
      <c r="Z8" s="113"/>
      <c r="AA8" s="450"/>
      <c r="AB8" s="451"/>
      <c r="AC8" s="452"/>
      <c r="AD8" s="435"/>
      <c r="AE8" s="433"/>
      <c r="AF8" s="435"/>
      <c r="AG8" s="443"/>
      <c r="AH8" s="435"/>
      <c r="AI8" s="445"/>
    </row>
    <row r="9" spans="1:35" ht="18" customHeight="1">
      <c r="A9" s="446">
        <v>4</v>
      </c>
      <c r="B9" s="448" t="s">
        <v>191</v>
      </c>
      <c r="C9" s="429" t="str">
        <f>IF(C10="","",IF(C10=E10,"△",IF(C10&gt;E10,"○","●")))</f>
        <v>△</v>
      </c>
      <c r="D9" s="430"/>
      <c r="E9" s="431"/>
      <c r="F9" s="429" t="str">
        <f>IF(F10="","",IF(F10=H10,"△",IF(F10&gt;H10,"○","●")))</f>
        <v/>
      </c>
      <c r="G9" s="430"/>
      <c r="H9" s="431"/>
      <c r="I9" s="429" t="str">
        <f>IF(I10="","",IF(I10=K10,"△",IF(I10&gt;K10,"○","●")))</f>
        <v>●</v>
      </c>
      <c r="J9" s="430"/>
      <c r="K9" s="431"/>
      <c r="L9" s="454"/>
      <c r="M9" s="455"/>
      <c r="N9" s="456"/>
      <c r="O9" s="429" t="str">
        <f>IF(AND(O10="",O10=Q10),"",IF(O10&gt;Q10,"○",IF(O10&lt;Q10,"●",IF(AND(O10&gt;=0,O10=Q10),"△"))))</f>
        <v>●</v>
      </c>
      <c r="P9" s="430"/>
      <c r="Q9" s="431"/>
      <c r="R9" s="429" t="str">
        <f>IF(AND(R10="",R10=T10),"",IF(R10&gt;T10,"○",IF(R10&lt;T10,"●",IF(AND(R10&gt;=0,R10=T10),"△"))))</f>
        <v>●</v>
      </c>
      <c r="S9" s="430"/>
      <c r="T9" s="431"/>
      <c r="U9" s="429" t="str">
        <f>IF(AND(U10="",U10=W10),"",IF(U10&gt;W10,"○",IF(U10&lt;W10,"●",IF(AND(U10&gt;=0,U10=W10),"△"))))</f>
        <v/>
      </c>
      <c r="V9" s="430"/>
      <c r="W9" s="431"/>
      <c r="X9" s="429"/>
      <c r="Y9" s="430"/>
      <c r="Z9" s="431"/>
      <c r="AA9" s="450">
        <f>COUNTIF(C9:Z9,"○")</f>
        <v>0</v>
      </c>
      <c r="AB9" s="451">
        <f>COUNTIF(C9:Z9,"△")</f>
        <v>1</v>
      </c>
      <c r="AC9" s="452">
        <f>COUNTIF(C9:Z9,"●")</f>
        <v>3</v>
      </c>
      <c r="AD9" s="453">
        <f>AA9*3+AB9*1</f>
        <v>1</v>
      </c>
      <c r="AE9" s="434">
        <f>SUM(N3:N18)</f>
        <v>2</v>
      </c>
      <c r="AF9" s="434">
        <f>SUM(L3:L18)</f>
        <v>16</v>
      </c>
      <c r="AG9" s="442">
        <f>AE9-AF9</f>
        <v>-14</v>
      </c>
      <c r="AH9" s="453">
        <f>RANK(AI9,AI$3:AI$16)</f>
        <v>6</v>
      </c>
      <c r="AI9" s="445">
        <f>10000*AD9+100*AG9+AE9</f>
        <v>8602</v>
      </c>
    </row>
    <row r="10" spans="1:35" ht="18" customHeight="1">
      <c r="A10" s="447"/>
      <c r="B10" s="449"/>
      <c r="C10" s="114">
        <f>IF(L3="","",N4)</f>
        <v>0</v>
      </c>
      <c r="D10" s="112" t="s">
        <v>78</v>
      </c>
      <c r="E10" s="115">
        <f>IF(L3="","",L4)</f>
        <v>0</v>
      </c>
      <c r="F10" s="114" t="str">
        <f>IF(L5="","",N6)</f>
        <v/>
      </c>
      <c r="G10" s="112" t="s">
        <v>78</v>
      </c>
      <c r="H10" s="115" t="str">
        <f>IF(L5="","",L6)</f>
        <v/>
      </c>
      <c r="I10" s="114">
        <f>IF(L7="","",N8)</f>
        <v>0</v>
      </c>
      <c r="J10" s="112" t="s">
        <v>78</v>
      </c>
      <c r="K10" s="115">
        <f>IF(L7="","",L8)</f>
        <v>6</v>
      </c>
      <c r="L10" s="457"/>
      <c r="M10" s="458"/>
      <c r="N10" s="459"/>
      <c r="O10" s="300">
        <v>0</v>
      </c>
      <c r="P10" s="301" t="s">
        <v>78</v>
      </c>
      <c r="Q10" s="302">
        <v>4</v>
      </c>
      <c r="R10" s="300">
        <v>2</v>
      </c>
      <c r="S10" s="301" t="s">
        <v>78</v>
      </c>
      <c r="T10" s="302">
        <v>6</v>
      </c>
      <c r="U10" s="300"/>
      <c r="V10" s="301" t="s">
        <v>78</v>
      </c>
      <c r="W10" s="302"/>
      <c r="X10" s="111"/>
      <c r="Y10" s="112"/>
      <c r="Z10" s="113"/>
      <c r="AA10" s="450"/>
      <c r="AB10" s="451"/>
      <c r="AC10" s="452"/>
      <c r="AD10" s="435"/>
      <c r="AE10" s="460"/>
      <c r="AF10" s="435"/>
      <c r="AG10" s="443"/>
      <c r="AH10" s="435"/>
      <c r="AI10" s="445"/>
    </row>
    <row r="11" spans="1:35" ht="18" customHeight="1">
      <c r="A11" s="446">
        <v>5</v>
      </c>
      <c r="B11" s="461" t="s">
        <v>179</v>
      </c>
      <c r="C11" s="429" t="str">
        <f>IF(C12="","",IF(C12=E12,"△",IF(C12&gt;E12,"○","●")))</f>
        <v>○</v>
      </c>
      <c r="D11" s="430"/>
      <c r="E11" s="431"/>
      <c r="F11" s="429" t="str">
        <f>IF(F12="","",IF(F12=H12,"△",IF(F12&gt;H12,"○","●")))</f>
        <v/>
      </c>
      <c r="G11" s="430"/>
      <c r="H11" s="431"/>
      <c r="I11" s="429" t="str">
        <f>IF(I12="","",IF(I12=K12,"△",IF(I12&gt;K12,"○","●")))</f>
        <v>●</v>
      </c>
      <c r="J11" s="430"/>
      <c r="K11" s="431"/>
      <c r="L11" s="429" t="str">
        <f>IF(L12="","",IF(L12=N12,"△",IF(L12&gt;N12,"○","●")))</f>
        <v>○</v>
      </c>
      <c r="M11" s="430"/>
      <c r="N11" s="431"/>
      <c r="O11" s="454"/>
      <c r="P11" s="455"/>
      <c r="Q11" s="456"/>
      <c r="R11" s="429" t="str">
        <f>IF(AND(R12="",R12=T12),"",IF(R12&gt;T12,"○",IF(R12&lt;T12,"●",IF(AND(R12&gt;=0,R12=T12),"△"))))</f>
        <v>●</v>
      </c>
      <c r="S11" s="430"/>
      <c r="T11" s="431"/>
      <c r="U11" s="429" t="str">
        <f>IF(AND(U12="",U12=W12),"",IF(U12&gt;W12,"○",IF(U12&lt;W12,"●",IF(AND(U12&gt;=0,U12=W12),"△"))))</f>
        <v/>
      </c>
      <c r="V11" s="430"/>
      <c r="W11" s="431"/>
      <c r="X11" s="429"/>
      <c r="Y11" s="430"/>
      <c r="Z11" s="431"/>
      <c r="AA11" s="450">
        <f>COUNTIF(C11:Z11,"○")</f>
        <v>2</v>
      </c>
      <c r="AB11" s="451">
        <f>COUNTIF(C11:Z11,"△")</f>
        <v>0</v>
      </c>
      <c r="AC11" s="452">
        <f>COUNTIF(C11:Z11,"●")</f>
        <v>2</v>
      </c>
      <c r="AD11" s="453">
        <f>AA11*3+AB11*1</f>
        <v>6</v>
      </c>
      <c r="AE11" s="434">
        <f>SUM(Q3:Q18)</f>
        <v>11</v>
      </c>
      <c r="AF11" s="434">
        <f>SUM(O3:O18)</f>
        <v>8</v>
      </c>
      <c r="AG11" s="442">
        <f>AE11-AF11</f>
        <v>3</v>
      </c>
      <c r="AH11" s="453">
        <f>RANK(AI11,AI$3:AI$16)</f>
        <v>3</v>
      </c>
      <c r="AI11" s="445">
        <f>10000*AD11+100*AG11+AE11</f>
        <v>60311</v>
      </c>
    </row>
    <row r="12" spans="1:35" ht="18" customHeight="1">
      <c r="A12" s="447"/>
      <c r="B12" s="462"/>
      <c r="C12" s="114">
        <f>IF(O3="","",Q4)</f>
        <v>6</v>
      </c>
      <c r="D12" s="112" t="s">
        <v>78</v>
      </c>
      <c r="E12" s="115">
        <f>IF(O3="","",O4)</f>
        <v>2</v>
      </c>
      <c r="F12" s="114" t="str">
        <f>IF(O5="","",Q6)</f>
        <v/>
      </c>
      <c r="G12" s="112" t="s">
        <v>78</v>
      </c>
      <c r="H12" s="115" t="str">
        <f>IF(O5="","",O6)</f>
        <v/>
      </c>
      <c r="I12" s="114">
        <f>IF(O7="","",Q8)</f>
        <v>0</v>
      </c>
      <c r="J12" s="112" t="s">
        <v>78</v>
      </c>
      <c r="K12" s="115">
        <f>IF(O7="","",O8)</f>
        <v>4</v>
      </c>
      <c r="L12" s="114">
        <f>IF(O9="","",Q10)</f>
        <v>4</v>
      </c>
      <c r="M12" s="112" t="s">
        <v>78</v>
      </c>
      <c r="N12" s="115">
        <f>IF(O9="","",O10)</f>
        <v>0</v>
      </c>
      <c r="O12" s="457"/>
      <c r="P12" s="458"/>
      <c r="Q12" s="459"/>
      <c r="R12" s="300">
        <v>1</v>
      </c>
      <c r="S12" s="301" t="s">
        <v>78</v>
      </c>
      <c r="T12" s="302">
        <v>2</v>
      </c>
      <c r="U12" s="300"/>
      <c r="V12" s="301" t="s">
        <v>78</v>
      </c>
      <c r="W12" s="302"/>
      <c r="X12" s="111"/>
      <c r="Y12" s="112"/>
      <c r="Z12" s="113"/>
      <c r="AA12" s="450"/>
      <c r="AB12" s="451"/>
      <c r="AC12" s="452"/>
      <c r="AD12" s="435"/>
      <c r="AE12" s="460"/>
      <c r="AF12" s="435"/>
      <c r="AG12" s="443"/>
      <c r="AH12" s="435"/>
      <c r="AI12" s="445"/>
    </row>
    <row r="13" spans="1:35" ht="18" customHeight="1">
      <c r="A13" s="446">
        <v>6</v>
      </c>
      <c r="B13" s="448" t="s">
        <v>180</v>
      </c>
      <c r="C13" s="429" t="str">
        <f>IF(C14="","",IF(C14=E14,"△",IF(C14&gt;E14,"○","●")))</f>
        <v/>
      </c>
      <c r="D13" s="430"/>
      <c r="E13" s="431"/>
      <c r="F13" s="429" t="str">
        <f>IF(F14="","",IF(F14=H14,"△",IF(F14&gt;H14,"○","●")))</f>
        <v/>
      </c>
      <c r="G13" s="430"/>
      <c r="H13" s="431"/>
      <c r="I13" s="429" t="str">
        <f>IF(I14="","",IF(I14=K14,"△",IF(I14&gt;K14,"○","●")))</f>
        <v>●</v>
      </c>
      <c r="J13" s="430"/>
      <c r="K13" s="431"/>
      <c r="L13" s="429" t="str">
        <f>IF(L14="","",IF(L14=N14,"△",IF(L14&gt;N14,"○","●")))</f>
        <v>○</v>
      </c>
      <c r="M13" s="430"/>
      <c r="N13" s="431"/>
      <c r="O13" s="429" t="str">
        <f>IF(O14="","",IF(O14=Q14,"△",IF(O14&gt;Q14,"○","●")))</f>
        <v>○</v>
      </c>
      <c r="P13" s="430"/>
      <c r="Q13" s="431"/>
      <c r="R13" s="454"/>
      <c r="S13" s="455"/>
      <c r="T13" s="456"/>
      <c r="U13" s="429" t="str">
        <f>IF(AND(U14="",U14=W14),"",IF(U14&gt;W14,"○",IF(U14&lt;W14,"●",IF(AND(U14&gt;=0,U14=W14),"△"))))</f>
        <v>○</v>
      </c>
      <c r="V13" s="430"/>
      <c r="W13" s="431"/>
      <c r="X13" s="429"/>
      <c r="Y13" s="430"/>
      <c r="Z13" s="431"/>
      <c r="AA13" s="450">
        <f>COUNTIF(C13:Z13,"○")</f>
        <v>3</v>
      </c>
      <c r="AB13" s="451">
        <f>COUNTIF(C13:Z13,"△")</f>
        <v>0</v>
      </c>
      <c r="AC13" s="452">
        <f>COUNTIF(C13:Z13,"●")</f>
        <v>1</v>
      </c>
      <c r="AD13" s="453">
        <f>AA13*3+AB13*1</f>
        <v>9</v>
      </c>
      <c r="AE13" s="434">
        <f>SUM(T3:T18)</f>
        <v>11</v>
      </c>
      <c r="AF13" s="434">
        <f>SUM(R3:R18)</f>
        <v>5</v>
      </c>
      <c r="AG13" s="442">
        <f>AE13-AF13</f>
        <v>6</v>
      </c>
      <c r="AH13" s="453">
        <f>RANK(AI13,AI$3:AI$16)</f>
        <v>2</v>
      </c>
      <c r="AI13" s="445">
        <f>10000*AD13+100*AG13+AE13</f>
        <v>90611</v>
      </c>
    </row>
    <row r="14" spans="1:35" ht="18" customHeight="1">
      <c r="A14" s="447"/>
      <c r="B14" s="449"/>
      <c r="C14" s="114" t="str">
        <f>IF(R3="","",T4)</f>
        <v/>
      </c>
      <c r="D14" s="112" t="s">
        <v>78</v>
      </c>
      <c r="E14" s="115" t="str">
        <f>IF(R3="","",R4)</f>
        <v/>
      </c>
      <c r="F14" s="114" t="str">
        <f>IF(R5="","",T6)</f>
        <v/>
      </c>
      <c r="G14" s="112" t="s">
        <v>78</v>
      </c>
      <c r="H14" s="115" t="str">
        <f>IF(R5="","",R6)</f>
        <v/>
      </c>
      <c r="I14" s="114">
        <v>0</v>
      </c>
      <c r="J14" s="112" t="s">
        <v>78</v>
      </c>
      <c r="K14" s="115">
        <v>1</v>
      </c>
      <c r="L14" s="114">
        <f>IF(R9="","",T10)</f>
        <v>6</v>
      </c>
      <c r="M14" s="112" t="s">
        <v>78</v>
      </c>
      <c r="N14" s="115">
        <f>IF(R9="","",R10)</f>
        <v>2</v>
      </c>
      <c r="O14" s="114">
        <f>IF(R11="","",T12)</f>
        <v>2</v>
      </c>
      <c r="P14" s="112" t="s">
        <v>78</v>
      </c>
      <c r="Q14" s="115">
        <f>IF(R11="","",R12)</f>
        <v>1</v>
      </c>
      <c r="R14" s="457"/>
      <c r="S14" s="458"/>
      <c r="T14" s="459"/>
      <c r="U14" s="300">
        <v>3</v>
      </c>
      <c r="V14" s="301" t="s">
        <v>78</v>
      </c>
      <c r="W14" s="302">
        <v>1</v>
      </c>
      <c r="X14" s="111"/>
      <c r="Y14" s="112"/>
      <c r="Z14" s="113"/>
      <c r="AA14" s="450"/>
      <c r="AB14" s="451"/>
      <c r="AC14" s="452"/>
      <c r="AD14" s="435"/>
      <c r="AE14" s="460"/>
      <c r="AF14" s="435"/>
      <c r="AG14" s="443"/>
      <c r="AH14" s="435"/>
      <c r="AI14" s="445"/>
    </row>
    <row r="15" spans="1:35" ht="18" customHeight="1">
      <c r="A15" s="446">
        <v>7</v>
      </c>
      <c r="B15" s="448" t="s">
        <v>181</v>
      </c>
      <c r="C15" s="429" t="str">
        <f>IF(C16="","",IF(C16=E16,"△",IF(C16&gt;E16,"○","●")))</f>
        <v>○</v>
      </c>
      <c r="D15" s="430"/>
      <c r="E15" s="431"/>
      <c r="F15" s="429" t="str">
        <f>IF(F16="","",IF(F16=H16,"△",IF(F16&gt;H16,"○","●")))</f>
        <v/>
      </c>
      <c r="G15" s="430"/>
      <c r="H15" s="431"/>
      <c r="I15" s="429" t="str">
        <f>IF(I16="","",IF(I16=K16,"△",IF(I16&gt;K16,"○","●")))</f>
        <v/>
      </c>
      <c r="J15" s="430"/>
      <c r="K15" s="431"/>
      <c r="L15" s="429" t="str">
        <f>IF(L16="","",IF(L16=N16,"△",IF(L16&gt;N16,"○","●")))</f>
        <v/>
      </c>
      <c r="M15" s="430"/>
      <c r="N15" s="431"/>
      <c r="O15" s="429" t="str">
        <f>IF(O16="","",IF(O16=Q16,"△",IF(O16&gt;Q16,"○","●")))</f>
        <v/>
      </c>
      <c r="P15" s="430"/>
      <c r="Q15" s="431"/>
      <c r="R15" s="429" t="str">
        <f>IF(R16="","",IF(R16=T16,"△",IF(R16&gt;T16,"○","●")))</f>
        <v>●</v>
      </c>
      <c r="S15" s="430"/>
      <c r="T15" s="431"/>
      <c r="U15" s="454"/>
      <c r="V15" s="455"/>
      <c r="W15" s="456"/>
      <c r="X15" s="429"/>
      <c r="Y15" s="430"/>
      <c r="Z15" s="431"/>
      <c r="AA15" s="450">
        <f>COUNTIF(C15:Z15,"○")</f>
        <v>1</v>
      </c>
      <c r="AB15" s="451">
        <f>COUNTIF(C15:Z15,"△")</f>
        <v>0</v>
      </c>
      <c r="AC15" s="452">
        <f>COUNTIF(C15:Z15,"●")</f>
        <v>1</v>
      </c>
      <c r="AD15" s="453">
        <f>AA15*3+AB15*1</f>
        <v>3</v>
      </c>
      <c r="AE15" s="434">
        <f>SUM(W3:W18)</f>
        <v>7</v>
      </c>
      <c r="AF15" s="434">
        <f>SUM(U3:U18)</f>
        <v>4</v>
      </c>
      <c r="AG15" s="442">
        <f>AE15-AF15</f>
        <v>3</v>
      </c>
      <c r="AH15" s="453">
        <f>RANK(AI15,AI$3:AI$16)</f>
        <v>4</v>
      </c>
      <c r="AI15" s="445">
        <f>10000*AD15+100*AG15+AE15</f>
        <v>30307</v>
      </c>
    </row>
    <row r="16" spans="1:35" ht="18" customHeight="1" thickBot="1">
      <c r="A16" s="478"/>
      <c r="B16" s="479"/>
      <c r="C16" s="117">
        <f>IF(U3="","",W4)</f>
        <v>6</v>
      </c>
      <c r="D16" s="116" t="s">
        <v>78</v>
      </c>
      <c r="E16" s="118">
        <f>IF(U3="","",U4)</f>
        <v>1</v>
      </c>
      <c r="F16" s="117" t="str">
        <f>IF(U5="","",W6)</f>
        <v/>
      </c>
      <c r="G16" s="116" t="s">
        <v>78</v>
      </c>
      <c r="H16" s="118" t="str">
        <f>IF(U5="","",U6)</f>
        <v/>
      </c>
      <c r="I16" s="117" t="str">
        <f>IF(U7="","",W8)</f>
        <v/>
      </c>
      <c r="J16" s="116" t="s">
        <v>78</v>
      </c>
      <c r="K16" s="118" t="str">
        <f>IF(U7="","",U8)</f>
        <v/>
      </c>
      <c r="L16" s="117" t="str">
        <f>IF(U9="","",W10)</f>
        <v/>
      </c>
      <c r="M16" s="116" t="s">
        <v>78</v>
      </c>
      <c r="N16" s="118" t="str">
        <f>IF(U9="","",U10)</f>
        <v/>
      </c>
      <c r="O16" s="117" t="str">
        <f>IF(U11="","",W12)</f>
        <v/>
      </c>
      <c r="P16" s="116" t="s">
        <v>78</v>
      </c>
      <c r="Q16" s="118" t="str">
        <f>IF(U11="","",U12)</f>
        <v/>
      </c>
      <c r="R16" s="117">
        <f>IF(U13="","",W14)</f>
        <v>1</v>
      </c>
      <c r="S16" s="116" t="s">
        <v>78</v>
      </c>
      <c r="T16" s="118">
        <f>IF(U13="","",U14)</f>
        <v>3</v>
      </c>
      <c r="U16" s="475"/>
      <c r="V16" s="476"/>
      <c r="W16" s="477"/>
      <c r="X16" s="250"/>
      <c r="Y16" s="116"/>
      <c r="Z16" s="251"/>
      <c r="AA16" s="472"/>
      <c r="AB16" s="473"/>
      <c r="AC16" s="474"/>
      <c r="AD16" s="465"/>
      <c r="AE16" s="464"/>
      <c r="AF16" s="465"/>
      <c r="AG16" s="466"/>
      <c r="AH16" s="465"/>
      <c r="AI16" s="445"/>
    </row>
    <row r="17" spans="1:35" ht="18" hidden="1" customHeight="1">
      <c r="A17" s="467">
        <v>8</v>
      </c>
      <c r="B17" s="468"/>
      <c r="C17" s="469" t="str">
        <f>IF(C18="","",IF(C18=E18,"△",IF(C18&gt;E18,"○","●")))</f>
        <v/>
      </c>
      <c r="D17" s="470"/>
      <c r="E17" s="471"/>
      <c r="F17" s="469" t="str">
        <f>IF(F18="","",IF(F18=H18,"△",IF(F18&gt;H18,"○","●")))</f>
        <v/>
      </c>
      <c r="G17" s="470"/>
      <c r="H17" s="471"/>
      <c r="I17" s="469" t="str">
        <f>IF(I18="","",IF(I18=K18,"△",IF(I18&gt;K18,"○","●")))</f>
        <v/>
      </c>
      <c r="J17" s="470"/>
      <c r="K17" s="471"/>
      <c r="L17" s="469" t="str">
        <f>IF(L18="","",IF(L18=N18,"△",IF(L18&gt;N18,"○","●")))</f>
        <v/>
      </c>
      <c r="M17" s="470"/>
      <c r="N17" s="471"/>
      <c r="O17" s="469" t="str">
        <f>IF(O18="","",IF(O18=Q18,"△",IF(O18&gt;Q18,"○","●")))</f>
        <v/>
      </c>
      <c r="P17" s="470"/>
      <c r="Q17" s="471"/>
      <c r="R17" s="469" t="str">
        <f>IF(R18="","",IF(R18=T18,"△",IF(R18&gt;T18,"○","●")))</f>
        <v/>
      </c>
      <c r="S17" s="470"/>
      <c r="T17" s="471"/>
      <c r="U17" s="469" t="str">
        <f>IF(U18="","",IF(U18=W18,"△",IF(U18&gt;W18,"○","●")))</f>
        <v/>
      </c>
      <c r="V17" s="470"/>
      <c r="W17" s="471"/>
      <c r="X17" s="469"/>
      <c r="Y17" s="470"/>
      <c r="Z17" s="471"/>
      <c r="AA17" s="447"/>
      <c r="AB17" s="481"/>
      <c r="AC17" s="482"/>
      <c r="AD17" s="480"/>
      <c r="AE17" s="483"/>
      <c r="AF17" s="483"/>
      <c r="AG17" s="484"/>
      <c r="AH17" s="480"/>
      <c r="AI17" s="445">
        <f>10000*AD17+100*AG17+AE17</f>
        <v>0</v>
      </c>
    </row>
    <row r="18" spans="1:35" ht="18" hidden="1" customHeight="1">
      <c r="A18" s="447"/>
      <c r="B18" s="449"/>
      <c r="C18" s="114"/>
      <c r="D18" s="112"/>
      <c r="E18" s="115"/>
      <c r="F18" s="114"/>
      <c r="G18" s="112"/>
      <c r="H18" s="115"/>
      <c r="I18" s="114"/>
      <c r="J18" s="112"/>
      <c r="K18" s="115"/>
      <c r="L18" s="114"/>
      <c r="M18" s="112"/>
      <c r="N18" s="115"/>
      <c r="O18" s="114"/>
      <c r="P18" s="112"/>
      <c r="Q18" s="115"/>
      <c r="R18" s="114"/>
      <c r="S18" s="112"/>
      <c r="T18" s="115"/>
      <c r="U18" s="114"/>
      <c r="V18" s="112"/>
      <c r="W18" s="115"/>
      <c r="X18" s="247"/>
      <c r="Y18" s="248"/>
      <c r="Z18" s="249"/>
      <c r="AA18" s="450"/>
      <c r="AB18" s="451"/>
      <c r="AC18" s="452"/>
      <c r="AD18" s="435"/>
      <c r="AE18" s="460"/>
      <c r="AF18" s="435"/>
      <c r="AG18" s="443"/>
      <c r="AH18" s="435"/>
      <c r="AI18" s="445"/>
    </row>
    <row r="19" spans="1:35" ht="24.75" customHeight="1">
      <c r="A19" s="463"/>
      <c r="C19" s="463"/>
      <c r="D19" s="463"/>
      <c r="E19" s="463"/>
      <c r="F19" s="463"/>
      <c r="G19" s="463"/>
      <c r="H19" s="463"/>
      <c r="I19" s="463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  <c r="U19" s="463"/>
      <c r="V19" s="463"/>
      <c r="W19" s="463"/>
      <c r="X19" s="463"/>
      <c r="Y19" s="463"/>
      <c r="Z19" s="463"/>
      <c r="AA19" s="463"/>
      <c r="AB19" s="463"/>
      <c r="AC19" s="463"/>
      <c r="AD19" s="463"/>
      <c r="AE19" s="128">
        <f>SUM(AE3:AE16)</f>
        <v>48</v>
      </c>
      <c r="AF19" s="128">
        <f>SUM(AF3:AF16)</f>
        <v>48</v>
      </c>
      <c r="AG19" s="128">
        <f>SUM(AG3:AG16)</f>
        <v>0</v>
      </c>
    </row>
    <row r="20" spans="1:35" ht="30" customHeight="1">
      <c r="A20" s="463"/>
      <c r="B20" s="485" t="s">
        <v>175</v>
      </c>
      <c r="C20" s="485"/>
      <c r="D20" s="485"/>
      <c r="E20" s="485"/>
      <c r="F20" s="485"/>
      <c r="G20" s="485"/>
      <c r="H20" s="485"/>
      <c r="I20" s="485"/>
      <c r="J20" s="485"/>
      <c r="K20" s="463"/>
      <c r="L20" s="463"/>
      <c r="M20" s="463"/>
      <c r="N20" s="463"/>
      <c r="O20" s="463"/>
      <c r="P20" s="463"/>
      <c r="Q20" s="463"/>
      <c r="R20" s="463"/>
      <c r="S20" s="463"/>
      <c r="T20" s="463"/>
      <c r="U20" s="463"/>
      <c r="V20" s="463"/>
      <c r="W20" s="463"/>
      <c r="X20" s="463"/>
      <c r="Y20" s="463"/>
      <c r="Z20" s="463"/>
      <c r="AA20" s="463"/>
      <c r="AB20" s="463"/>
      <c r="AC20" s="463"/>
      <c r="AD20" s="463"/>
    </row>
    <row r="21" spans="1:35" ht="30" customHeight="1">
      <c r="A21" s="463"/>
      <c r="B21" s="164"/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3"/>
      <c r="P21" s="463"/>
      <c r="Q21" s="463"/>
      <c r="R21" s="463"/>
      <c r="S21" s="463"/>
      <c r="T21" s="463"/>
      <c r="U21" s="463"/>
      <c r="V21" s="463"/>
      <c r="W21" s="463"/>
      <c r="X21" s="463"/>
      <c r="Y21" s="463"/>
      <c r="Z21" s="463"/>
      <c r="AA21" s="463"/>
      <c r="AB21" s="463"/>
      <c r="AC21" s="463"/>
      <c r="AD21" s="463"/>
    </row>
    <row r="22" spans="1:35" ht="30" customHeight="1">
      <c r="A22" s="463"/>
      <c r="B22" s="164"/>
      <c r="C22" s="463"/>
      <c r="D22" s="463"/>
      <c r="E22" s="463"/>
      <c r="F22" s="463"/>
      <c r="G22" s="486"/>
      <c r="H22" s="463"/>
      <c r="I22" s="463"/>
      <c r="J22" s="463"/>
      <c r="K22" s="463"/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463"/>
      <c r="X22" s="463"/>
      <c r="Y22" s="463"/>
      <c r="Z22" s="463"/>
      <c r="AA22" s="463"/>
      <c r="AB22" s="463"/>
      <c r="AC22" s="463"/>
      <c r="AD22" s="463"/>
    </row>
    <row r="23" spans="1:35" ht="30" customHeight="1">
      <c r="A23" s="463"/>
      <c r="B23" s="164"/>
      <c r="C23" s="463"/>
      <c r="D23" s="463"/>
      <c r="E23" s="463"/>
      <c r="F23" s="463"/>
      <c r="G23" s="486"/>
      <c r="H23" s="463"/>
      <c r="I23" s="463"/>
      <c r="J23" s="463"/>
      <c r="K23" s="463"/>
      <c r="L23" s="463"/>
      <c r="M23" s="463"/>
      <c r="N23" s="463"/>
      <c r="O23" s="463"/>
      <c r="P23" s="463"/>
      <c r="Q23" s="463"/>
      <c r="R23" s="463"/>
      <c r="S23" s="463"/>
      <c r="T23" s="463"/>
      <c r="U23" s="463"/>
      <c r="V23" s="463"/>
      <c r="W23" s="463"/>
      <c r="X23" s="463"/>
      <c r="Y23" s="463"/>
      <c r="Z23" s="463"/>
      <c r="AA23" s="463"/>
      <c r="AB23" s="463"/>
      <c r="AC23" s="463"/>
      <c r="AD23" s="463"/>
    </row>
    <row r="24" spans="1:35" ht="24.75" customHeight="1">
      <c r="B24" s="164"/>
    </row>
    <row r="25" spans="1:35" ht="24.75" customHeight="1">
      <c r="J25" s="129"/>
    </row>
    <row r="26" spans="1:35" ht="24.75" customHeight="1">
      <c r="J26" s="129"/>
    </row>
    <row r="27" spans="1:35" ht="24.75" customHeight="1">
      <c r="J27" s="129"/>
      <c r="N27" s="129"/>
    </row>
    <row r="28" spans="1:35" ht="24.75" customHeight="1">
      <c r="J28" s="129"/>
      <c r="N28" s="129"/>
    </row>
    <row r="29" spans="1:35" ht="24.75" customHeight="1"/>
    <row r="30" spans="1:35" ht="24.75" customHeight="1"/>
    <row r="31" spans="1:35" ht="24.75" customHeight="1"/>
    <row r="32" spans="1:35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  <row r="1001" ht="24.75" customHeight="1"/>
    <row r="1002" ht="24.75" customHeight="1"/>
    <row r="1003" ht="24.75" customHeight="1"/>
    <row r="1004" ht="24.75" customHeight="1"/>
    <row r="1005" ht="24.75" customHeight="1"/>
    <row r="1006" ht="24.75" customHeight="1"/>
    <row r="1007" ht="24.75" customHeight="1"/>
    <row r="1008" ht="24.75" customHeight="1"/>
    <row r="1009" ht="24.75" customHeight="1"/>
    <row r="1010" ht="24.75" customHeight="1"/>
    <row r="1011" ht="24.75" customHeight="1"/>
    <row r="1012" ht="24.75" customHeight="1"/>
    <row r="1013" ht="24.75" customHeight="1"/>
    <row r="1014" ht="24.75" customHeight="1"/>
    <row r="1015" ht="24.75" customHeight="1"/>
    <row r="1016" ht="24.75" customHeight="1"/>
    <row r="1017" ht="24.75" customHeight="1"/>
    <row r="1018" ht="24.75" customHeight="1"/>
    <row r="1019" ht="24.75" customHeight="1"/>
    <row r="1020" ht="24.75" customHeight="1"/>
    <row r="1021" ht="24.75" customHeight="1"/>
    <row r="1022" ht="24.75" customHeight="1"/>
    <row r="1023" ht="24.75" customHeight="1"/>
    <row r="1024" ht="24.75" customHeight="1"/>
    <row r="1025" ht="24.75" customHeight="1"/>
    <row r="1026" ht="24.75" customHeight="1"/>
    <row r="1027" ht="24.75" customHeight="1"/>
    <row r="1028" ht="24.75" customHeight="1"/>
    <row r="1029" ht="24.75" customHeight="1"/>
    <row r="1030" ht="24.75" customHeight="1"/>
    <row r="1031" ht="24.75" customHeight="1"/>
    <row r="1032" ht="24.75" customHeight="1"/>
    <row r="1033" ht="24.75" customHeight="1"/>
    <row r="1034" ht="24.75" customHeight="1"/>
    <row r="1035" ht="24.75" customHeight="1"/>
    <row r="1036" ht="24.75" customHeight="1"/>
    <row r="1037" ht="24.75" customHeight="1"/>
    <row r="1038" ht="24.75" customHeight="1"/>
    <row r="1039" ht="24.75" customHeight="1"/>
    <row r="1040" ht="24.75" customHeight="1"/>
    <row r="1041" ht="24.75" customHeight="1"/>
    <row r="1042" ht="24.75" customHeight="1"/>
    <row r="1043" ht="24.75" customHeight="1"/>
    <row r="1044" ht="24.75" customHeight="1"/>
    <row r="1045" ht="24.75" customHeight="1"/>
    <row r="1046" ht="24.75" customHeight="1"/>
    <row r="1047" ht="24.75" customHeight="1"/>
    <row r="1048" ht="24.75" customHeight="1"/>
    <row r="1049" ht="24.75" customHeight="1"/>
    <row r="1050" ht="24.75" customHeight="1"/>
    <row r="1051" ht="24.75" customHeight="1"/>
    <row r="1052" ht="24.75" customHeight="1"/>
    <row r="1053" ht="24.75" customHeight="1"/>
    <row r="1054" ht="24.75" customHeight="1"/>
    <row r="1055" ht="24.75" customHeight="1"/>
    <row r="1056" ht="24.75" customHeight="1"/>
    <row r="1057" ht="24.75" customHeight="1"/>
    <row r="1058" ht="24.75" customHeight="1"/>
    <row r="1059" ht="24.75" customHeight="1"/>
    <row r="1060" ht="24.75" customHeight="1"/>
    <row r="1061" ht="24.75" customHeight="1"/>
    <row r="1062" ht="24.75" customHeight="1"/>
    <row r="1063" ht="24.75" customHeight="1"/>
    <row r="1064" ht="24.75" customHeight="1"/>
    <row r="1065" ht="24.75" customHeight="1"/>
    <row r="1066" ht="24.75" customHeight="1"/>
    <row r="1067" ht="24.75" customHeight="1"/>
    <row r="1068" ht="24.75" customHeight="1"/>
    <row r="1069" ht="24.75" customHeight="1"/>
    <row r="1070" ht="24.75" customHeight="1"/>
    <row r="1071" ht="24.75" customHeight="1"/>
    <row r="1072" ht="24.75" customHeight="1"/>
    <row r="1073" ht="24.75" customHeight="1"/>
    <row r="1074" ht="24.75" customHeight="1"/>
    <row r="1075" ht="24.75" customHeight="1"/>
    <row r="1076" ht="24.75" customHeight="1"/>
    <row r="1077" ht="24.75" customHeight="1"/>
    <row r="1078" ht="24.75" customHeight="1"/>
    <row r="1079" ht="24.75" customHeight="1"/>
    <row r="1080" ht="24.75" customHeight="1"/>
    <row r="1081" ht="24.75" customHeight="1"/>
    <row r="1082" ht="24.75" customHeight="1"/>
    <row r="1083" ht="24.75" customHeight="1"/>
    <row r="1084" ht="24.75" customHeight="1"/>
    <row r="1085" ht="24.75" customHeight="1"/>
    <row r="1086" ht="24.75" customHeight="1"/>
    <row r="1087" ht="24.75" customHeight="1"/>
    <row r="1088" ht="24.75" customHeight="1"/>
    <row r="1089" ht="24.75" customHeight="1"/>
    <row r="1090" ht="24.75" customHeight="1"/>
    <row r="1091" ht="24.75" customHeight="1"/>
    <row r="1092" ht="24.75" customHeight="1"/>
    <row r="1093" ht="24.75" customHeight="1"/>
    <row r="1094" ht="24.75" customHeight="1"/>
    <row r="1095" ht="24.75" customHeight="1"/>
    <row r="1096" ht="24.75" customHeight="1"/>
    <row r="1097" ht="24.75" customHeight="1"/>
    <row r="1098" ht="24.75" customHeight="1"/>
    <row r="1099" ht="24.75" customHeight="1"/>
    <row r="1100" ht="24.75" customHeight="1"/>
    <row r="1101" ht="24.75" customHeight="1"/>
    <row r="1102" ht="24.75" customHeight="1"/>
    <row r="1103" ht="24.75" customHeight="1"/>
    <row r="1104" ht="24.75" customHeight="1"/>
    <row r="1105" ht="24.75" customHeight="1"/>
    <row r="1106" ht="24.75" customHeight="1"/>
    <row r="1107" ht="24.75" customHeight="1"/>
    <row r="1108" ht="24.75" customHeight="1"/>
    <row r="1109" ht="24.75" customHeight="1"/>
    <row r="1110" ht="24.75" customHeight="1"/>
    <row r="1111" ht="24.75" customHeight="1"/>
    <row r="1112" ht="24.75" customHeight="1"/>
    <row r="1113" ht="24.75" customHeight="1"/>
    <row r="1114" ht="24.75" customHeight="1"/>
    <row r="1115" ht="24.75" customHeight="1"/>
    <row r="1116" ht="24.75" customHeight="1"/>
    <row r="1117" ht="24.75" customHeight="1"/>
    <row r="1118" ht="24.75" customHeight="1"/>
    <row r="1119" ht="24.75" customHeight="1"/>
    <row r="1120" ht="24.75" customHeight="1"/>
    <row r="1121" ht="24.75" customHeight="1"/>
    <row r="1122" ht="24.75" customHeight="1"/>
    <row r="1123" ht="24.75" customHeight="1"/>
    <row r="1124" ht="24.75" customHeight="1"/>
    <row r="1125" ht="24.75" customHeight="1"/>
    <row r="1126" ht="24.75" customHeight="1"/>
    <row r="1127" ht="24.75" customHeight="1"/>
    <row r="1128" ht="24.75" customHeight="1"/>
    <row r="1129" ht="24.75" customHeight="1"/>
    <row r="1130" ht="24.75" customHeight="1"/>
    <row r="1131" ht="24.75" customHeight="1"/>
    <row r="1132" ht="24.75" customHeight="1"/>
    <row r="1133" ht="24.75" customHeight="1"/>
    <row r="1134" ht="24.75" customHeight="1"/>
    <row r="1135" ht="24.75" customHeight="1"/>
    <row r="1136" ht="24.75" customHeight="1"/>
    <row r="1137" ht="24.75" customHeight="1"/>
    <row r="1138" ht="24.75" customHeight="1"/>
    <row r="1139" ht="24.75" customHeight="1"/>
    <row r="1140" ht="24.75" customHeight="1"/>
    <row r="1141" ht="24.75" customHeight="1"/>
    <row r="1142" ht="24.75" customHeight="1"/>
    <row r="1143" ht="24.75" customHeight="1"/>
    <row r="1144" ht="24.75" customHeight="1"/>
    <row r="1145" ht="24.75" customHeight="1"/>
    <row r="1146" ht="24.75" customHeight="1"/>
    <row r="1147" ht="24.75" customHeight="1"/>
    <row r="1148" ht="24.75" customHeight="1"/>
    <row r="1149" ht="24.75" customHeight="1"/>
    <row r="1150" ht="24.75" customHeight="1"/>
    <row r="1151" ht="24.75" customHeight="1"/>
    <row r="1152" ht="24.75" customHeight="1"/>
    <row r="1153" ht="24.75" customHeight="1"/>
    <row r="1154" ht="24.75" customHeight="1"/>
    <row r="1155" ht="24.75" customHeight="1"/>
    <row r="1156" ht="24.75" customHeight="1"/>
    <row r="1157" ht="24.75" customHeight="1"/>
    <row r="1158" ht="24.75" customHeight="1"/>
    <row r="1159" ht="24.75" customHeight="1"/>
    <row r="1160" ht="24.75" customHeight="1"/>
    <row r="1161" ht="24.75" customHeight="1"/>
    <row r="1162" ht="24.75" customHeight="1"/>
    <row r="1163" ht="24.75" customHeight="1"/>
    <row r="1164" ht="24.75" customHeight="1"/>
    <row r="1165" ht="24.75" customHeight="1"/>
    <row r="1166" ht="24.75" customHeight="1"/>
    <row r="1167" ht="24.75" customHeight="1"/>
    <row r="1168" ht="24.75" customHeight="1"/>
    <row r="1169" ht="24.75" customHeight="1"/>
    <row r="1170" ht="24.75" customHeight="1"/>
    <row r="1171" ht="24.75" customHeight="1"/>
    <row r="1172" ht="24.75" customHeight="1"/>
    <row r="1173" ht="24.75" customHeight="1"/>
    <row r="1174" ht="24.75" customHeight="1"/>
    <row r="1175" ht="24.75" customHeight="1"/>
    <row r="1176" ht="24.75" customHeight="1"/>
    <row r="1177" ht="24.75" customHeight="1"/>
    <row r="1178" ht="24.75" customHeight="1"/>
    <row r="1179" ht="24.75" customHeight="1"/>
    <row r="1180" ht="24.75" customHeight="1"/>
    <row r="1181" ht="24.75" customHeight="1"/>
    <row r="1182" ht="24.75" customHeight="1"/>
    <row r="1183" ht="24.75" customHeight="1"/>
    <row r="1184" ht="24.75" customHeight="1"/>
    <row r="1185" ht="24.75" customHeight="1"/>
    <row r="1186" ht="24.75" customHeight="1"/>
    <row r="1187" ht="24.75" customHeight="1"/>
    <row r="1188" ht="24.75" customHeight="1"/>
    <row r="1189" ht="24.75" customHeight="1"/>
    <row r="1190" ht="24.75" customHeight="1"/>
    <row r="1191" ht="24.75" customHeight="1"/>
    <row r="1192" ht="24.75" customHeight="1"/>
    <row r="1193" ht="24.75" customHeight="1"/>
    <row r="1194" ht="24.75" customHeight="1"/>
    <row r="1195" ht="24.75" customHeight="1"/>
    <row r="1196" ht="24.75" customHeight="1"/>
    <row r="1197" ht="24.75" customHeight="1"/>
    <row r="1198" ht="24.75" customHeight="1"/>
    <row r="1199" ht="24.75" customHeight="1"/>
    <row r="1200" ht="24.75" customHeight="1"/>
    <row r="1201" ht="24.75" customHeight="1"/>
    <row r="1202" ht="24.75" customHeight="1"/>
    <row r="1203" ht="24.75" customHeight="1"/>
    <row r="1204" ht="24.75" customHeight="1"/>
    <row r="1205" ht="24.75" customHeight="1"/>
    <row r="1206" ht="24.75" customHeight="1"/>
    <row r="1207" ht="24.75" customHeight="1"/>
    <row r="1208" ht="24.75" customHeight="1"/>
    <row r="1209" ht="24.75" customHeight="1"/>
    <row r="1210" ht="24.75" customHeight="1"/>
    <row r="1211" ht="24.75" customHeight="1"/>
    <row r="1212" ht="24.75" customHeight="1"/>
    <row r="1213" ht="24.75" customHeight="1"/>
    <row r="1214" ht="24.75" customHeight="1"/>
    <row r="1215" ht="24.75" customHeight="1"/>
    <row r="1216" ht="24.75" customHeight="1"/>
    <row r="1217" ht="24.75" customHeight="1"/>
    <row r="1218" ht="24.75" customHeight="1"/>
    <row r="1219" ht="24.75" customHeight="1"/>
    <row r="1220" ht="24.75" customHeight="1"/>
    <row r="1221" ht="24.75" customHeight="1"/>
    <row r="1222" ht="24.75" customHeight="1"/>
    <row r="1223" ht="24.75" customHeight="1"/>
    <row r="1224" ht="24.75" customHeight="1"/>
    <row r="1225" ht="24.75" customHeight="1"/>
    <row r="1226" ht="24.75" customHeight="1"/>
    <row r="1227" ht="24.75" customHeight="1"/>
    <row r="1228" ht="24.75" customHeight="1"/>
    <row r="1229" ht="24.75" customHeight="1"/>
    <row r="1230" ht="24.75" customHeight="1"/>
    <row r="1231" ht="24.75" customHeight="1"/>
    <row r="1232" ht="24.75" customHeight="1"/>
    <row r="1233" ht="24.75" customHeight="1"/>
    <row r="1234" ht="24.75" customHeight="1"/>
    <row r="1235" ht="24.75" customHeight="1"/>
    <row r="1236" ht="24.75" customHeight="1"/>
    <row r="1237" ht="24.75" customHeight="1"/>
    <row r="1238" ht="24.75" customHeight="1"/>
    <row r="1239" ht="24.75" customHeight="1"/>
    <row r="1240" ht="24.75" customHeight="1"/>
    <row r="1241" ht="24.75" customHeight="1"/>
    <row r="1242" ht="24.75" customHeight="1"/>
    <row r="1243" ht="24.75" customHeight="1"/>
    <row r="1244" ht="24.75" customHeight="1"/>
    <row r="1245" ht="24.75" customHeight="1"/>
    <row r="1246" ht="24.75" customHeight="1"/>
    <row r="1247" ht="24.75" customHeight="1"/>
    <row r="1248" ht="24.75" customHeight="1"/>
    <row r="1249" ht="24.75" customHeight="1"/>
    <row r="1250" ht="24.75" customHeight="1"/>
    <row r="1251" ht="24.75" customHeight="1"/>
    <row r="1252" ht="24.75" customHeight="1"/>
    <row r="1253" ht="24.75" customHeight="1"/>
    <row r="1254" ht="24.75" customHeight="1"/>
    <row r="1255" ht="24.75" customHeight="1"/>
    <row r="1256" ht="24.75" customHeight="1"/>
    <row r="1257" ht="24.75" customHeight="1"/>
    <row r="1258" ht="24.75" customHeight="1"/>
    <row r="1259" ht="24.75" customHeight="1"/>
    <row r="1260" ht="24.75" customHeight="1"/>
    <row r="1261" ht="24.75" customHeight="1"/>
    <row r="1262" ht="24.75" customHeight="1"/>
    <row r="1263" ht="24.75" customHeight="1"/>
    <row r="1264" ht="24.75" customHeight="1"/>
    <row r="1265" ht="24.75" customHeight="1"/>
    <row r="1266" ht="24.75" customHeight="1"/>
    <row r="1267" ht="24.75" customHeight="1"/>
    <row r="1268" ht="24.75" customHeight="1"/>
    <row r="1269" ht="24.75" customHeight="1"/>
    <row r="1270" ht="24.75" customHeight="1"/>
    <row r="1271" ht="24.75" customHeight="1"/>
    <row r="1272" ht="24.75" customHeight="1"/>
    <row r="1273" ht="24.75" customHeight="1"/>
    <row r="1274" ht="24.75" customHeight="1"/>
    <row r="1275" ht="24.75" customHeight="1"/>
    <row r="1276" ht="24.75" customHeight="1"/>
    <row r="1277" ht="24.75" customHeight="1"/>
    <row r="1278" ht="24.75" customHeight="1"/>
    <row r="1279" ht="24.75" customHeight="1"/>
    <row r="1280" ht="24.75" customHeight="1"/>
    <row r="1281" ht="24.75" customHeight="1"/>
    <row r="1282" ht="24.75" customHeight="1"/>
    <row r="1283" ht="24.75" customHeight="1"/>
    <row r="1284" ht="24.75" customHeight="1"/>
    <row r="1285" ht="24.75" customHeight="1"/>
    <row r="1286" ht="24.75" customHeight="1"/>
    <row r="1287" ht="24.75" customHeight="1"/>
    <row r="1288" ht="24.75" customHeight="1"/>
    <row r="1289" ht="24.75" customHeight="1"/>
    <row r="1290" ht="24.75" customHeight="1"/>
    <row r="1291" ht="24.75" customHeight="1"/>
    <row r="1292" ht="24.75" customHeight="1"/>
    <row r="1293" ht="24.75" customHeight="1"/>
    <row r="1294" ht="24.75" customHeight="1"/>
    <row r="1295" ht="24.75" customHeight="1"/>
    <row r="1296" ht="24.75" customHeight="1"/>
    <row r="1297" ht="24.75" customHeight="1"/>
    <row r="1298" ht="24.75" customHeight="1"/>
    <row r="1299" ht="24.75" customHeight="1"/>
    <row r="1300" ht="24.75" customHeight="1"/>
    <row r="1301" ht="24.75" customHeight="1"/>
    <row r="1302" ht="24.75" customHeight="1"/>
    <row r="1303" ht="24.75" customHeight="1"/>
    <row r="1304" ht="24.75" customHeight="1"/>
    <row r="1305" ht="24.75" customHeight="1"/>
    <row r="1306" ht="24.75" customHeight="1"/>
    <row r="1307" ht="24.75" customHeight="1"/>
    <row r="1308" ht="24.75" customHeight="1"/>
    <row r="1309" ht="24.75" customHeight="1"/>
    <row r="1310" ht="24.75" customHeight="1"/>
    <row r="1311" ht="24.75" customHeight="1"/>
    <row r="1312" ht="24.75" customHeight="1"/>
    <row r="1313" ht="24.75" customHeight="1"/>
    <row r="1314" ht="24.75" customHeight="1"/>
    <row r="1315" ht="24.75" customHeight="1"/>
    <row r="1316" ht="24.75" customHeight="1"/>
    <row r="1317" ht="24.75" customHeight="1"/>
    <row r="1318" ht="24.75" customHeight="1"/>
    <row r="1319" ht="24.75" customHeight="1"/>
    <row r="1320" ht="24.75" customHeight="1"/>
    <row r="1321" ht="24.75" customHeight="1"/>
    <row r="1322" ht="24.75" customHeight="1"/>
    <row r="1323" ht="24.75" customHeight="1"/>
    <row r="1324" ht="24.75" customHeight="1"/>
    <row r="1325" ht="24.75" customHeight="1"/>
    <row r="1326" ht="24.75" customHeight="1"/>
    <row r="1327" ht="24.75" customHeight="1"/>
    <row r="1328" ht="24.75" customHeight="1"/>
    <row r="1329" ht="24.75" customHeight="1"/>
    <row r="1330" ht="24.75" customHeight="1"/>
    <row r="1331" ht="24.75" customHeight="1"/>
    <row r="1332" ht="24.75" customHeight="1"/>
    <row r="1333" ht="24.75" customHeight="1"/>
    <row r="1334" ht="24.75" customHeight="1"/>
    <row r="1335" ht="24.75" customHeight="1"/>
    <row r="1336" ht="24.75" customHeight="1"/>
    <row r="1337" ht="24.75" customHeight="1"/>
    <row r="1338" ht="24.75" customHeight="1"/>
    <row r="1339" ht="24.75" customHeight="1"/>
    <row r="1340" ht="24.75" customHeight="1"/>
    <row r="1341" ht="24.75" customHeight="1"/>
    <row r="1342" ht="24.75" customHeight="1"/>
    <row r="1343" ht="24.75" customHeight="1"/>
    <row r="1344" ht="24.75" customHeight="1"/>
    <row r="1345" ht="24.75" customHeight="1"/>
    <row r="1346" ht="24.75" customHeight="1"/>
    <row r="1347" ht="24.75" customHeight="1"/>
    <row r="1348" ht="24.75" customHeight="1"/>
    <row r="1349" ht="24.75" customHeight="1"/>
    <row r="1350" ht="24.75" customHeight="1"/>
    <row r="1351" ht="24.75" customHeight="1"/>
    <row r="1352" ht="24.75" customHeight="1"/>
    <row r="1353" ht="24.75" customHeight="1"/>
    <row r="1354" ht="24.75" customHeight="1"/>
    <row r="1355" ht="24.75" customHeight="1"/>
    <row r="1356" ht="24.75" customHeight="1"/>
    <row r="1357" ht="24.75" customHeight="1"/>
    <row r="1358" ht="24.75" customHeight="1"/>
    <row r="1359" ht="24.75" customHeight="1"/>
    <row r="1360" ht="24.75" customHeight="1"/>
    <row r="1361" ht="24.75" customHeight="1"/>
    <row r="1362" ht="24.75" customHeight="1"/>
    <row r="1363" ht="24.75" customHeight="1"/>
    <row r="1364" ht="24.75" customHeight="1"/>
    <row r="1365" ht="24.75" customHeight="1"/>
    <row r="1366" ht="24.75" customHeight="1"/>
    <row r="1367" ht="24.75" customHeight="1"/>
    <row r="1368" ht="24.75" customHeight="1"/>
    <row r="1369" ht="24.75" customHeight="1"/>
    <row r="1370" ht="24.75" customHeight="1"/>
    <row r="1371" ht="24.75" customHeight="1"/>
    <row r="1372" ht="24.75" customHeight="1"/>
    <row r="1373" ht="24.75" customHeight="1"/>
    <row r="1374" ht="24.75" customHeight="1"/>
    <row r="1375" ht="24.75" customHeight="1"/>
    <row r="1376" ht="24.75" customHeight="1"/>
    <row r="1377" ht="24.75" customHeight="1"/>
    <row r="1378" ht="24.75" customHeight="1"/>
    <row r="1379" ht="24.75" customHeight="1"/>
    <row r="1380" ht="24.75" customHeight="1"/>
    <row r="1381" ht="24.75" customHeight="1"/>
    <row r="1382" ht="24.75" customHeight="1"/>
    <row r="1383" ht="24.75" customHeight="1"/>
    <row r="1384" ht="24.75" customHeight="1"/>
    <row r="1385" ht="24.75" customHeight="1"/>
    <row r="1386" ht="24.75" customHeight="1"/>
    <row r="1387" ht="24.75" customHeight="1"/>
    <row r="1388" ht="24.75" customHeight="1"/>
    <row r="1389" ht="24.75" customHeight="1"/>
    <row r="1390" ht="24.75" customHeight="1"/>
    <row r="1391" ht="24.75" customHeight="1"/>
    <row r="1392" ht="24.75" customHeight="1"/>
    <row r="1393" ht="24.75" customHeight="1"/>
    <row r="1394" ht="24.75" customHeight="1"/>
    <row r="1395" ht="24.75" customHeight="1"/>
    <row r="1396" ht="24.75" customHeight="1"/>
    <row r="1397" ht="24.75" customHeight="1"/>
    <row r="1398" ht="24.75" customHeight="1"/>
    <row r="1399" ht="24.75" customHeight="1"/>
    <row r="1400" ht="24.75" customHeight="1"/>
    <row r="1401" ht="24.75" customHeight="1"/>
    <row r="1402" ht="24.75" customHeight="1"/>
    <row r="1403" ht="24.75" customHeight="1"/>
    <row r="1404" ht="24.75" customHeight="1"/>
    <row r="1405" ht="24.75" customHeight="1"/>
    <row r="1406" ht="24.75" customHeight="1"/>
    <row r="1407" ht="24.75" customHeight="1"/>
    <row r="1408" ht="24.75" customHeight="1"/>
    <row r="1409" ht="24.75" customHeight="1"/>
    <row r="1410" ht="24.75" customHeight="1"/>
    <row r="1411" ht="24.75" customHeight="1"/>
    <row r="1412" ht="24.75" customHeight="1"/>
    <row r="1413" ht="24.75" customHeight="1"/>
    <row r="1414" ht="24.75" customHeight="1"/>
    <row r="1415" ht="24.75" customHeight="1"/>
    <row r="1416" ht="24.75" customHeight="1"/>
    <row r="1417" ht="24.75" customHeight="1"/>
    <row r="1418" ht="24.75" customHeight="1"/>
    <row r="1419" ht="24.75" customHeight="1"/>
    <row r="1420" ht="24.75" customHeight="1"/>
    <row r="1421" ht="24.75" customHeight="1"/>
    <row r="1422" ht="24.75" customHeight="1"/>
    <row r="1423" ht="24.75" customHeight="1"/>
    <row r="1424" ht="24.75" customHeight="1"/>
    <row r="1425" ht="24.75" customHeight="1"/>
    <row r="1426" ht="24.75" customHeight="1"/>
    <row r="1427" ht="24.75" customHeight="1"/>
    <row r="1428" ht="24.75" customHeight="1"/>
    <row r="1429" ht="24.75" customHeight="1"/>
    <row r="1430" ht="24.75" customHeight="1"/>
    <row r="1431" ht="24.75" customHeight="1"/>
    <row r="1432" ht="24.75" customHeight="1"/>
    <row r="1433" ht="24.75" customHeight="1"/>
    <row r="1434" ht="24.75" customHeight="1"/>
    <row r="1435" ht="24.75" customHeight="1"/>
    <row r="1436" ht="24.75" customHeight="1"/>
    <row r="1437" ht="24.75" customHeight="1"/>
    <row r="1438" ht="24.75" customHeight="1"/>
    <row r="1439" ht="24.75" customHeight="1"/>
    <row r="1440" ht="24.75" customHeight="1"/>
    <row r="1441" ht="24.75" customHeight="1"/>
    <row r="1442" ht="24.75" customHeight="1"/>
    <row r="1443" ht="24.75" customHeight="1"/>
    <row r="1444" ht="24.75" customHeight="1"/>
    <row r="1445" ht="24.75" customHeight="1"/>
    <row r="1446" ht="24.75" customHeight="1"/>
    <row r="1447" ht="24.75" customHeight="1"/>
    <row r="1448" ht="24.75" customHeight="1"/>
    <row r="1449" ht="24.75" customHeight="1"/>
    <row r="1450" ht="24.75" customHeight="1"/>
    <row r="1451" ht="24.75" customHeight="1"/>
    <row r="1452" ht="24.75" customHeight="1"/>
    <row r="1453" ht="24.75" customHeight="1"/>
    <row r="1454" ht="24.75" customHeight="1"/>
    <row r="1455" ht="24.75" customHeight="1"/>
    <row r="1456" ht="24.75" customHeight="1"/>
    <row r="1457" ht="24.75" customHeight="1"/>
    <row r="1458" ht="24.75" customHeight="1"/>
    <row r="1459" ht="24.75" customHeight="1"/>
    <row r="1460" ht="24.75" customHeight="1"/>
    <row r="1461" ht="24.75" customHeight="1"/>
    <row r="1462" ht="24.75" customHeight="1"/>
    <row r="1463" ht="24.75" customHeight="1"/>
    <row r="1464" ht="24.75" customHeight="1"/>
    <row r="1465" ht="24.75" customHeight="1"/>
    <row r="1466" ht="24.75" customHeight="1"/>
    <row r="1467" ht="24.75" customHeight="1"/>
    <row r="1468" ht="24.75" customHeight="1"/>
    <row r="1469" ht="24.75" customHeight="1"/>
    <row r="1470" ht="24.75" customHeight="1"/>
    <row r="1471" ht="24.75" customHeight="1"/>
    <row r="1472" ht="24.75" customHeight="1"/>
    <row r="1473" ht="24.75" customHeight="1"/>
    <row r="1474" ht="24.75" customHeight="1"/>
    <row r="1475" ht="24.75" customHeight="1"/>
    <row r="1476" ht="24.75" customHeight="1"/>
    <row r="1477" ht="24.75" customHeight="1"/>
    <row r="1478" ht="24.75" customHeight="1"/>
    <row r="1479" ht="24.75" customHeight="1"/>
    <row r="1480" ht="24.75" customHeight="1"/>
    <row r="1481" ht="24.75" customHeight="1"/>
    <row r="1482" ht="24.75" customHeight="1"/>
    <row r="1483" ht="24.75" customHeight="1"/>
    <row r="1484" ht="24.75" customHeight="1"/>
    <row r="1485" ht="24.75" customHeight="1"/>
    <row r="1486" ht="24.75" customHeight="1"/>
    <row r="1487" ht="24.75" customHeight="1"/>
    <row r="1488" ht="24.75" customHeight="1"/>
    <row r="1489" ht="24.75" customHeight="1"/>
    <row r="1490" ht="24.75" customHeight="1"/>
    <row r="1491" ht="24.75" customHeight="1"/>
    <row r="1492" ht="24.75" customHeight="1"/>
    <row r="1493" ht="24.75" customHeight="1"/>
    <row r="1494" ht="24.75" customHeight="1"/>
    <row r="1495" ht="24.75" customHeight="1"/>
    <row r="1496" ht="24.75" customHeight="1"/>
    <row r="1497" ht="24.75" customHeight="1"/>
    <row r="1498" ht="24.75" customHeight="1"/>
    <row r="1499" ht="24.75" customHeight="1"/>
    <row r="1500" ht="24.75" customHeight="1"/>
    <row r="1501" ht="24.75" customHeight="1"/>
    <row r="1502" ht="24.75" customHeight="1"/>
    <row r="1503" ht="24.75" customHeight="1"/>
    <row r="1504" ht="24.75" customHeight="1"/>
    <row r="1505" ht="24.75" customHeight="1"/>
    <row r="1506" ht="24.75" customHeight="1"/>
    <row r="1507" ht="24.75" customHeight="1"/>
    <row r="1508" ht="24.75" customHeight="1"/>
    <row r="1509" ht="24.75" customHeight="1"/>
    <row r="1510" ht="24.75" customHeight="1"/>
    <row r="1511" ht="24.75" customHeight="1"/>
    <row r="1512" ht="24.75" customHeight="1"/>
    <row r="1513" ht="24.75" customHeight="1"/>
    <row r="1514" ht="24.75" customHeight="1"/>
    <row r="1515" ht="24.75" customHeight="1"/>
    <row r="1516" ht="24.75" customHeight="1"/>
    <row r="1517" ht="24.75" customHeight="1"/>
    <row r="1518" ht="24.75" customHeight="1"/>
    <row r="1519" ht="24.75" customHeight="1"/>
    <row r="1520" ht="24.75" customHeight="1"/>
    <row r="1521" ht="24.75" customHeight="1"/>
    <row r="1522" ht="24.75" customHeight="1"/>
    <row r="1523" ht="24.75" customHeight="1"/>
    <row r="1524" ht="24.75" customHeight="1"/>
    <row r="1525" ht="24.75" customHeight="1"/>
    <row r="1526" ht="24.75" customHeight="1"/>
    <row r="1527" ht="24.75" customHeight="1"/>
    <row r="1528" ht="24.75" customHeight="1"/>
    <row r="1529" ht="24.75" customHeight="1"/>
    <row r="1530" ht="24.75" customHeight="1"/>
    <row r="1531" ht="24.75" customHeight="1"/>
    <row r="1532" ht="24.75" customHeight="1"/>
    <row r="1533" ht="24.75" customHeight="1"/>
    <row r="1534" ht="24.75" customHeight="1"/>
    <row r="1535" ht="24.75" customHeight="1"/>
    <row r="1536" ht="24.75" customHeight="1"/>
    <row r="1537" ht="24.75" customHeight="1"/>
    <row r="1538" ht="24.75" customHeight="1"/>
    <row r="1539" ht="24.75" customHeight="1"/>
    <row r="1540" ht="24.75" customHeight="1"/>
    <row r="1541" ht="24.75" customHeight="1"/>
    <row r="1542" ht="24.75" customHeight="1"/>
    <row r="1543" ht="24.75" customHeight="1"/>
    <row r="1544" ht="24.75" customHeight="1"/>
    <row r="1545" ht="24.75" customHeight="1"/>
    <row r="1546" ht="24.75" customHeight="1"/>
    <row r="1547" ht="24.75" customHeight="1"/>
    <row r="1548" ht="24.75" customHeight="1"/>
    <row r="1549" ht="24.75" customHeight="1"/>
    <row r="1550" ht="24.75" customHeight="1"/>
    <row r="1551" ht="24.75" customHeight="1"/>
    <row r="1552" ht="24.75" customHeight="1"/>
    <row r="1553" ht="24.75" customHeight="1"/>
    <row r="1554" ht="24.75" customHeight="1"/>
    <row r="1555" ht="24.75" customHeight="1"/>
    <row r="1556" ht="24.75" customHeight="1"/>
    <row r="1557" ht="24.75" customHeight="1"/>
    <row r="1558" ht="24.75" customHeight="1"/>
    <row r="1559" ht="24.75" customHeight="1"/>
    <row r="1560" ht="24.75" customHeight="1"/>
    <row r="1561" ht="24.75" customHeight="1"/>
    <row r="1562" ht="24.75" customHeight="1"/>
    <row r="1563" ht="24.75" customHeight="1"/>
    <row r="1564" ht="24.75" customHeight="1"/>
    <row r="1565" ht="24.75" customHeight="1"/>
    <row r="1566" ht="24.75" customHeight="1"/>
    <row r="1567" ht="24.75" customHeight="1"/>
    <row r="1568" ht="24.75" customHeight="1"/>
    <row r="1569" ht="24.75" customHeight="1"/>
    <row r="1570" ht="24.75" customHeight="1"/>
    <row r="1571" ht="24.75" customHeight="1"/>
    <row r="1572" ht="24.75" customHeight="1"/>
    <row r="1573" ht="24.75" customHeight="1"/>
    <row r="1574" ht="24.75" customHeight="1"/>
    <row r="1575" ht="24.75" customHeight="1"/>
    <row r="1576" ht="24.75" customHeight="1"/>
    <row r="1577" ht="24.75" customHeight="1"/>
    <row r="1578" ht="24.75" customHeight="1"/>
    <row r="1579" ht="24.75" customHeight="1"/>
    <row r="1580" ht="24.75" customHeight="1"/>
    <row r="1581" ht="24.75" customHeight="1"/>
    <row r="1582" ht="24.75" customHeight="1"/>
    <row r="1583" ht="24.75" customHeight="1"/>
    <row r="1584" ht="24.75" customHeight="1"/>
    <row r="1585" ht="24.75" customHeight="1"/>
    <row r="1586" ht="24.75" customHeight="1"/>
    <row r="1587" ht="24.75" customHeight="1"/>
    <row r="1588" ht="24.75" customHeight="1"/>
    <row r="1589" ht="24.75" customHeight="1"/>
    <row r="1590" ht="24.75" customHeight="1"/>
    <row r="1591" ht="24.75" customHeight="1"/>
    <row r="1592" ht="24.75" customHeight="1"/>
    <row r="1593" ht="24.75" customHeight="1"/>
    <row r="1594" ht="24.75" customHeight="1"/>
    <row r="1595" ht="24.75" customHeight="1"/>
    <row r="1596" ht="24.75" customHeight="1"/>
    <row r="1597" ht="24.75" customHeight="1"/>
    <row r="1598" ht="24.75" customHeight="1"/>
    <row r="1599" ht="24.75" customHeight="1"/>
    <row r="1600" ht="24.75" customHeight="1"/>
    <row r="1601" ht="24.75" customHeight="1"/>
    <row r="1602" ht="24.75" customHeight="1"/>
    <row r="1603" ht="24.75" customHeight="1"/>
    <row r="1604" ht="24.75" customHeight="1"/>
    <row r="1605" ht="24.75" customHeight="1"/>
    <row r="1606" ht="24.75" customHeight="1"/>
    <row r="1607" ht="24.75" customHeight="1"/>
    <row r="1608" ht="24.75" customHeight="1"/>
    <row r="1609" ht="24.75" customHeight="1"/>
    <row r="1610" ht="24.75" customHeight="1"/>
    <row r="1611" ht="24.75" customHeight="1"/>
    <row r="1612" ht="24.75" customHeight="1"/>
    <row r="1613" ht="24.75" customHeight="1"/>
    <row r="1614" ht="24.75" customHeight="1"/>
    <row r="1615" ht="24.75" customHeight="1"/>
    <row r="1616" ht="24.75" customHeight="1"/>
    <row r="1617" ht="24.75" customHeight="1"/>
    <row r="1618" ht="24.75" customHeight="1"/>
    <row r="1619" ht="24.75" customHeight="1"/>
    <row r="1620" ht="24.75" customHeight="1"/>
    <row r="1621" ht="24.75" customHeight="1"/>
    <row r="1622" ht="24.75" customHeight="1"/>
    <row r="1623" ht="24.75" customHeight="1"/>
    <row r="1624" ht="24.75" customHeight="1"/>
    <row r="1625" ht="24.75" customHeight="1"/>
    <row r="1626" ht="24.75" customHeight="1"/>
    <row r="1627" ht="24.75" customHeight="1"/>
    <row r="1628" ht="24.75" customHeight="1"/>
    <row r="1629" ht="24.75" customHeight="1"/>
    <row r="1630" ht="24.75" customHeight="1"/>
    <row r="1631" ht="24.75" customHeight="1"/>
    <row r="1632" ht="24.75" customHeight="1"/>
    <row r="1633" ht="24.75" customHeight="1"/>
    <row r="1634" ht="24.75" customHeight="1"/>
    <row r="1635" ht="24.75" customHeight="1"/>
    <row r="1636" ht="24.75" customHeight="1"/>
    <row r="1637" ht="24.75" customHeight="1"/>
    <row r="1638" ht="24.75" customHeight="1"/>
    <row r="1639" ht="24.75" customHeight="1"/>
  </sheetData>
  <protectedRanges>
    <protectedRange password="C4D3" sqref="F3:Z3 C9:K9 C11:N11 C13:Q13 C15:T15 C17:Z17 C5:E5 I5:Z5 C7:H7 L7:Z7 O9:Z9 U13:Z13 R11:Z11 X15:Z15" name="関数データ保護"/>
    <protectedRange password="C4D3" sqref="C3:E3 F5:H5 L9:N9 R13:T13 I7:K7 O11:Q11 U15:W15" name="関数データ保護_1"/>
  </protectedRanges>
  <mergeCells count="199">
    <mergeCell ref="B20:J20"/>
    <mergeCell ref="K20:P20"/>
    <mergeCell ref="Q20:T20"/>
    <mergeCell ref="U20:X20"/>
    <mergeCell ref="Y20:AA20"/>
    <mergeCell ref="AB23:AD23"/>
    <mergeCell ref="C23:F23"/>
    <mergeCell ref="G23:J23"/>
    <mergeCell ref="K23:P23"/>
    <mergeCell ref="Q23:T23"/>
    <mergeCell ref="U23:X23"/>
    <mergeCell ref="Y23:AA23"/>
    <mergeCell ref="AB21:AD21"/>
    <mergeCell ref="C22:F22"/>
    <mergeCell ref="G22:J22"/>
    <mergeCell ref="K22:P22"/>
    <mergeCell ref="Q22:T22"/>
    <mergeCell ref="U22:X22"/>
    <mergeCell ref="Y22:AA22"/>
    <mergeCell ref="AB22:AD22"/>
    <mergeCell ref="C21:F21"/>
    <mergeCell ref="G21:J21"/>
    <mergeCell ref="Q21:T21"/>
    <mergeCell ref="U21:X21"/>
    <mergeCell ref="Y21:AA21"/>
    <mergeCell ref="AB20:AD20"/>
    <mergeCell ref="AH17:AH18"/>
    <mergeCell ref="AI17:AI18"/>
    <mergeCell ref="A19:A23"/>
    <mergeCell ref="C19:F19"/>
    <mergeCell ref="G19:J19"/>
    <mergeCell ref="K19:P19"/>
    <mergeCell ref="Q19:T19"/>
    <mergeCell ref="U19:X19"/>
    <mergeCell ref="Y19:AA19"/>
    <mergeCell ref="AB19:AD19"/>
    <mergeCell ref="AB17:AB18"/>
    <mergeCell ref="AC17:AC18"/>
    <mergeCell ref="AD17:AD18"/>
    <mergeCell ref="AE17:AE18"/>
    <mergeCell ref="AF17:AF18"/>
    <mergeCell ref="AG17:AG18"/>
    <mergeCell ref="L17:N17"/>
    <mergeCell ref="O17:Q17"/>
    <mergeCell ref="R17:T17"/>
    <mergeCell ref="U17:W17"/>
    <mergeCell ref="X17:Z17"/>
    <mergeCell ref="AA17:AA18"/>
    <mergeCell ref="K21:P21"/>
    <mergeCell ref="AE15:AE16"/>
    <mergeCell ref="AF15:AF16"/>
    <mergeCell ref="AG15:AG16"/>
    <mergeCell ref="AH15:AH16"/>
    <mergeCell ref="AI15:AI16"/>
    <mergeCell ref="A17:A18"/>
    <mergeCell ref="B17:B18"/>
    <mergeCell ref="C17:E17"/>
    <mergeCell ref="F17:H17"/>
    <mergeCell ref="I17:K17"/>
    <mergeCell ref="X15:Z15"/>
    <mergeCell ref="AA15:AA16"/>
    <mergeCell ref="AB15:AB16"/>
    <mergeCell ref="AC15:AC16"/>
    <mergeCell ref="AD15:AD16"/>
    <mergeCell ref="U15:W16"/>
    <mergeCell ref="A15:A16"/>
    <mergeCell ref="B15:B16"/>
    <mergeCell ref="C15:E15"/>
    <mergeCell ref="F15:H15"/>
    <mergeCell ref="I15:K15"/>
    <mergeCell ref="L15:N15"/>
    <mergeCell ref="O15:Q15"/>
    <mergeCell ref="R15:T15"/>
    <mergeCell ref="AB13:AB14"/>
    <mergeCell ref="L13:N13"/>
    <mergeCell ref="O13:Q13"/>
    <mergeCell ref="U13:W13"/>
    <mergeCell ref="X13:Z13"/>
    <mergeCell ref="AA13:AA14"/>
    <mergeCell ref="R13:T14"/>
    <mergeCell ref="AE11:AE12"/>
    <mergeCell ref="AF11:AF12"/>
    <mergeCell ref="AG11:AG12"/>
    <mergeCell ref="AH11:AH12"/>
    <mergeCell ref="AI11:AI12"/>
    <mergeCell ref="A13:A14"/>
    <mergeCell ref="B13:B14"/>
    <mergeCell ref="C13:E13"/>
    <mergeCell ref="F13:H13"/>
    <mergeCell ref="I13:K13"/>
    <mergeCell ref="U11:W11"/>
    <mergeCell ref="X11:Z11"/>
    <mergeCell ref="AA11:AA12"/>
    <mergeCell ref="AB11:AB12"/>
    <mergeCell ref="AC11:AC12"/>
    <mergeCell ref="AD11:AD12"/>
    <mergeCell ref="AH13:AH14"/>
    <mergeCell ref="AI13:AI14"/>
    <mergeCell ref="AC13:AC14"/>
    <mergeCell ref="AD13:AD14"/>
    <mergeCell ref="AE13:AE14"/>
    <mergeCell ref="AF13:AF14"/>
    <mergeCell ref="AG13:AG14"/>
    <mergeCell ref="O11:Q12"/>
    <mergeCell ref="A11:A12"/>
    <mergeCell ref="B11:B12"/>
    <mergeCell ref="C11:E11"/>
    <mergeCell ref="F11:H11"/>
    <mergeCell ref="I11:K11"/>
    <mergeCell ref="L11:N11"/>
    <mergeCell ref="R11:T11"/>
    <mergeCell ref="AB9:AB10"/>
    <mergeCell ref="AC9:AC10"/>
    <mergeCell ref="O9:Q9"/>
    <mergeCell ref="R9:T9"/>
    <mergeCell ref="U9:W9"/>
    <mergeCell ref="X9:Z9"/>
    <mergeCell ref="AA9:AA10"/>
    <mergeCell ref="L9:N10"/>
    <mergeCell ref="AE7:AE8"/>
    <mergeCell ref="AF7:AF8"/>
    <mergeCell ref="AG7:AG8"/>
    <mergeCell ref="AH7:AH8"/>
    <mergeCell ref="AI7:AI8"/>
    <mergeCell ref="A9:A10"/>
    <mergeCell ref="B9:B10"/>
    <mergeCell ref="C9:E9"/>
    <mergeCell ref="F9:H9"/>
    <mergeCell ref="I9:K9"/>
    <mergeCell ref="U7:W7"/>
    <mergeCell ref="X7:Z7"/>
    <mergeCell ref="AA7:AA8"/>
    <mergeCell ref="AB7:AB8"/>
    <mergeCell ref="AC7:AC8"/>
    <mergeCell ref="AD7:AD8"/>
    <mergeCell ref="AH9:AH10"/>
    <mergeCell ref="AI9:AI10"/>
    <mergeCell ref="AD9:AD10"/>
    <mergeCell ref="AE9:AE10"/>
    <mergeCell ref="AF9:AF10"/>
    <mergeCell ref="AG9:AG10"/>
    <mergeCell ref="I7:K8"/>
    <mergeCell ref="A7:A8"/>
    <mergeCell ref="B7:B8"/>
    <mergeCell ref="C7:E7"/>
    <mergeCell ref="F7:H7"/>
    <mergeCell ref="L7:N7"/>
    <mergeCell ref="O7:Q7"/>
    <mergeCell ref="R7:T7"/>
    <mergeCell ref="AB5:AB6"/>
    <mergeCell ref="AC5:AC6"/>
    <mergeCell ref="L5:N5"/>
    <mergeCell ref="O5:Q5"/>
    <mergeCell ref="R5:T5"/>
    <mergeCell ref="U5:W5"/>
    <mergeCell ref="X5:Z5"/>
    <mergeCell ref="AA5:AA6"/>
    <mergeCell ref="F5:H6"/>
    <mergeCell ref="AG3:AG4"/>
    <mergeCell ref="AH3:AH4"/>
    <mergeCell ref="AI3:AI4"/>
    <mergeCell ref="A5:A6"/>
    <mergeCell ref="B5:B6"/>
    <mergeCell ref="C5:E5"/>
    <mergeCell ref="I5:K5"/>
    <mergeCell ref="U3:W3"/>
    <mergeCell ref="X3:Z3"/>
    <mergeCell ref="AA3:AA4"/>
    <mergeCell ref="AB3:AB4"/>
    <mergeCell ref="AC3:AC4"/>
    <mergeCell ref="AD3:AD4"/>
    <mergeCell ref="AH5:AH6"/>
    <mergeCell ref="AI5:AI6"/>
    <mergeCell ref="AD5:AD6"/>
    <mergeCell ref="AE5:AE6"/>
    <mergeCell ref="AF5:AF6"/>
    <mergeCell ref="AG5:AG6"/>
    <mergeCell ref="C3:E4"/>
    <mergeCell ref="A3:A4"/>
    <mergeCell ref="B3:B4"/>
    <mergeCell ref="F3:H3"/>
    <mergeCell ref="I3:K3"/>
    <mergeCell ref="L3:N3"/>
    <mergeCell ref="O3:Q3"/>
    <mergeCell ref="R3:T3"/>
    <mergeCell ref="AE3:AE4"/>
    <mergeCell ref="AF3:AF4"/>
    <mergeCell ref="C1:N1"/>
    <mergeCell ref="O1:S1"/>
    <mergeCell ref="T1:W1"/>
    <mergeCell ref="AA1:AC1"/>
    <mergeCell ref="C2:E2"/>
    <mergeCell ref="F2:H2"/>
    <mergeCell ref="I2:K2"/>
    <mergeCell ref="L2:N2"/>
    <mergeCell ref="O2:Q2"/>
    <mergeCell ref="R2:T2"/>
    <mergeCell ref="U2:W2"/>
    <mergeCell ref="X2:Z2"/>
  </mergeCells>
  <phoneticPr fontId="6"/>
  <pageMargins left="0.78740157480314965" right="0.59055118110236227" top="0.9055118110236221" bottom="0.74803149606299213" header="0.51181102362204722" footer="0.51181102362204722"/>
  <pageSetup paperSize="9" scale="115" orientation="landscape" horizontalDpi="4294967293" verticalDpi="300" r:id="rId1"/>
  <headerFooter alignWithMargins="0">
    <oddHeader>&amp;C&amp;20 2021山梨県U-10サッカーリーグ後期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B2:R40"/>
  <sheetViews>
    <sheetView view="pageLayout" topLeftCell="A13" zoomScaleNormal="100" zoomScaleSheetLayoutView="100" workbookViewId="0">
      <selection activeCell="C31" sqref="C31:E31"/>
    </sheetView>
  </sheetViews>
  <sheetFormatPr defaultRowHeight="13.5"/>
  <cols>
    <col min="1" max="1" width="9.125" style="61"/>
    <col min="2" max="2" width="9.125" style="61" customWidth="1"/>
    <col min="3" max="3" width="8.625" style="61" customWidth="1"/>
    <col min="4" max="10" width="4.625" style="61" customWidth="1"/>
    <col min="11" max="11" width="8.625" style="61" customWidth="1"/>
    <col min="12" max="12" width="6.625" style="61" customWidth="1"/>
    <col min="13" max="13" width="13.625" style="61" customWidth="1"/>
    <col min="14" max="257" width="9.125" style="61"/>
    <col min="258" max="258" width="9.125" style="61" customWidth="1"/>
    <col min="259" max="259" width="8.625" style="61" customWidth="1"/>
    <col min="260" max="266" width="4.625" style="61" customWidth="1"/>
    <col min="267" max="267" width="8.625" style="61" customWidth="1"/>
    <col min="268" max="268" width="6.625" style="61" customWidth="1"/>
    <col min="269" max="269" width="13.625" style="61" customWidth="1"/>
    <col min="270" max="513" width="9.125" style="61"/>
    <col min="514" max="514" width="9.125" style="61" customWidth="1"/>
    <col min="515" max="515" width="8.625" style="61" customWidth="1"/>
    <col min="516" max="522" width="4.625" style="61" customWidth="1"/>
    <col min="523" max="523" width="8.625" style="61" customWidth="1"/>
    <col min="524" max="524" width="6.625" style="61" customWidth="1"/>
    <col min="525" max="525" width="13.625" style="61" customWidth="1"/>
    <col min="526" max="769" width="9.125" style="61"/>
    <col min="770" max="770" width="9.125" style="61" customWidth="1"/>
    <col min="771" max="771" width="8.625" style="61" customWidth="1"/>
    <col min="772" max="778" width="4.625" style="61" customWidth="1"/>
    <col min="779" max="779" width="8.625" style="61" customWidth="1"/>
    <col min="780" max="780" width="6.625" style="61" customWidth="1"/>
    <col min="781" max="781" width="13.625" style="61" customWidth="1"/>
    <col min="782" max="1025" width="9.125" style="61"/>
    <col min="1026" max="1026" width="9.125" style="61" customWidth="1"/>
    <col min="1027" max="1027" width="8.625" style="61" customWidth="1"/>
    <col min="1028" max="1034" width="4.625" style="61" customWidth="1"/>
    <col min="1035" max="1035" width="8.625" style="61" customWidth="1"/>
    <col min="1036" max="1036" width="6.625" style="61" customWidth="1"/>
    <col min="1037" max="1037" width="13.625" style="61" customWidth="1"/>
    <col min="1038" max="1281" width="9.125" style="61"/>
    <col min="1282" max="1282" width="9.125" style="61" customWidth="1"/>
    <col min="1283" max="1283" width="8.625" style="61" customWidth="1"/>
    <col min="1284" max="1290" width="4.625" style="61" customWidth="1"/>
    <col min="1291" max="1291" width="8.625" style="61" customWidth="1"/>
    <col min="1292" max="1292" width="6.625" style="61" customWidth="1"/>
    <col min="1293" max="1293" width="13.625" style="61" customWidth="1"/>
    <col min="1294" max="1537" width="9.125" style="61"/>
    <col min="1538" max="1538" width="9.125" style="61" customWidth="1"/>
    <col min="1539" max="1539" width="8.625" style="61" customWidth="1"/>
    <col min="1540" max="1546" width="4.625" style="61" customWidth="1"/>
    <col min="1547" max="1547" width="8.625" style="61" customWidth="1"/>
    <col min="1548" max="1548" width="6.625" style="61" customWidth="1"/>
    <col min="1549" max="1549" width="13.625" style="61" customWidth="1"/>
    <col min="1550" max="1793" width="9.125" style="61"/>
    <col min="1794" max="1794" width="9.125" style="61" customWidth="1"/>
    <col min="1795" max="1795" width="8.625" style="61" customWidth="1"/>
    <col min="1796" max="1802" width="4.625" style="61" customWidth="1"/>
    <col min="1803" max="1803" width="8.625" style="61" customWidth="1"/>
    <col min="1804" max="1804" width="6.625" style="61" customWidth="1"/>
    <col min="1805" max="1805" width="13.625" style="61" customWidth="1"/>
    <col min="1806" max="2049" width="9.125" style="61"/>
    <col min="2050" max="2050" width="9.125" style="61" customWidth="1"/>
    <col min="2051" max="2051" width="8.625" style="61" customWidth="1"/>
    <col min="2052" max="2058" width="4.625" style="61" customWidth="1"/>
    <col min="2059" max="2059" width="8.625" style="61" customWidth="1"/>
    <col min="2060" max="2060" width="6.625" style="61" customWidth="1"/>
    <col min="2061" max="2061" width="13.625" style="61" customWidth="1"/>
    <col min="2062" max="2305" width="9.125" style="61"/>
    <col min="2306" max="2306" width="9.125" style="61" customWidth="1"/>
    <col min="2307" max="2307" width="8.625" style="61" customWidth="1"/>
    <col min="2308" max="2314" width="4.625" style="61" customWidth="1"/>
    <col min="2315" max="2315" width="8.625" style="61" customWidth="1"/>
    <col min="2316" max="2316" width="6.625" style="61" customWidth="1"/>
    <col min="2317" max="2317" width="13.625" style="61" customWidth="1"/>
    <col min="2318" max="2561" width="9.125" style="61"/>
    <col min="2562" max="2562" width="9.125" style="61" customWidth="1"/>
    <col min="2563" max="2563" width="8.625" style="61" customWidth="1"/>
    <col min="2564" max="2570" width="4.625" style="61" customWidth="1"/>
    <col min="2571" max="2571" width="8.625" style="61" customWidth="1"/>
    <col min="2572" max="2572" width="6.625" style="61" customWidth="1"/>
    <col min="2573" max="2573" width="13.625" style="61" customWidth="1"/>
    <col min="2574" max="2817" width="9.125" style="61"/>
    <col min="2818" max="2818" width="9.125" style="61" customWidth="1"/>
    <col min="2819" max="2819" width="8.625" style="61" customWidth="1"/>
    <col min="2820" max="2826" width="4.625" style="61" customWidth="1"/>
    <col min="2827" max="2827" width="8.625" style="61" customWidth="1"/>
    <col min="2828" max="2828" width="6.625" style="61" customWidth="1"/>
    <col min="2829" max="2829" width="13.625" style="61" customWidth="1"/>
    <col min="2830" max="3073" width="9.125" style="61"/>
    <col min="3074" max="3074" width="9.125" style="61" customWidth="1"/>
    <col min="3075" max="3075" width="8.625" style="61" customWidth="1"/>
    <col min="3076" max="3082" width="4.625" style="61" customWidth="1"/>
    <col min="3083" max="3083" width="8.625" style="61" customWidth="1"/>
    <col min="3084" max="3084" width="6.625" style="61" customWidth="1"/>
    <col min="3085" max="3085" width="13.625" style="61" customWidth="1"/>
    <col min="3086" max="3329" width="9.125" style="61"/>
    <col min="3330" max="3330" width="9.125" style="61" customWidth="1"/>
    <col min="3331" max="3331" width="8.625" style="61" customWidth="1"/>
    <col min="3332" max="3338" width="4.625" style="61" customWidth="1"/>
    <col min="3339" max="3339" width="8.625" style="61" customWidth="1"/>
    <col min="3340" max="3340" width="6.625" style="61" customWidth="1"/>
    <col min="3341" max="3341" width="13.625" style="61" customWidth="1"/>
    <col min="3342" max="3585" width="9.125" style="61"/>
    <col min="3586" max="3586" width="9.125" style="61" customWidth="1"/>
    <col min="3587" max="3587" width="8.625" style="61" customWidth="1"/>
    <col min="3588" max="3594" width="4.625" style="61" customWidth="1"/>
    <col min="3595" max="3595" width="8.625" style="61" customWidth="1"/>
    <col min="3596" max="3596" width="6.625" style="61" customWidth="1"/>
    <col min="3597" max="3597" width="13.625" style="61" customWidth="1"/>
    <col min="3598" max="3841" width="9.125" style="61"/>
    <col min="3842" max="3842" width="9.125" style="61" customWidth="1"/>
    <col min="3843" max="3843" width="8.625" style="61" customWidth="1"/>
    <col min="3844" max="3850" width="4.625" style="61" customWidth="1"/>
    <col min="3851" max="3851" width="8.625" style="61" customWidth="1"/>
    <col min="3852" max="3852" width="6.625" style="61" customWidth="1"/>
    <col min="3853" max="3853" width="13.625" style="61" customWidth="1"/>
    <col min="3854" max="4097" width="9.125" style="61"/>
    <col min="4098" max="4098" width="9.125" style="61" customWidth="1"/>
    <col min="4099" max="4099" width="8.625" style="61" customWidth="1"/>
    <col min="4100" max="4106" width="4.625" style="61" customWidth="1"/>
    <col min="4107" max="4107" width="8.625" style="61" customWidth="1"/>
    <col min="4108" max="4108" width="6.625" style="61" customWidth="1"/>
    <col min="4109" max="4109" width="13.625" style="61" customWidth="1"/>
    <col min="4110" max="4353" width="9.125" style="61"/>
    <col min="4354" max="4354" width="9.125" style="61" customWidth="1"/>
    <col min="4355" max="4355" width="8.625" style="61" customWidth="1"/>
    <col min="4356" max="4362" width="4.625" style="61" customWidth="1"/>
    <col min="4363" max="4363" width="8.625" style="61" customWidth="1"/>
    <col min="4364" max="4364" width="6.625" style="61" customWidth="1"/>
    <col min="4365" max="4365" width="13.625" style="61" customWidth="1"/>
    <col min="4366" max="4609" width="9.125" style="61"/>
    <col min="4610" max="4610" width="9.125" style="61" customWidth="1"/>
    <col min="4611" max="4611" width="8.625" style="61" customWidth="1"/>
    <col min="4612" max="4618" width="4.625" style="61" customWidth="1"/>
    <col min="4619" max="4619" width="8.625" style="61" customWidth="1"/>
    <col min="4620" max="4620" width="6.625" style="61" customWidth="1"/>
    <col min="4621" max="4621" width="13.625" style="61" customWidth="1"/>
    <col min="4622" max="4865" width="9.125" style="61"/>
    <col min="4866" max="4866" width="9.125" style="61" customWidth="1"/>
    <col min="4867" max="4867" width="8.625" style="61" customWidth="1"/>
    <col min="4868" max="4874" width="4.625" style="61" customWidth="1"/>
    <col min="4875" max="4875" width="8.625" style="61" customWidth="1"/>
    <col min="4876" max="4876" width="6.625" style="61" customWidth="1"/>
    <col min="4877" max="4877" width="13.625" style="61" customWidth="1"/>
    <col min="4878" max="5121" width="9.125" style="61"/>
    <col min="5122" max="5122" width="9.125" style="61" customWidth="1"/>
    <col min="5123" max="5123" width="8.625" style="61" customWidth="1"/>
    <col min="5124" max="5130" width="4.625" style="61" customWidth="1"/>
    <col min="5131" max="5131" width="8.625" style="61" customWidth="1"/>
    <col min="5132" max="5132" width="6.625" style="61" customWidth="1"/>
    <col min="5133" max="5133" width="13.625" style="61" customWidth="1"/>
    <col min="5134" max="5377" width="9.125" style="61"/>
    <col min="5378" max="5378" width="9.125" style="61" customWidth="1"/>
    <col min="5379" max="5379" width="8.625" style="61" customWidth="1"/>
    <col min="5380" max="5386" width="4.625" style="61" customWidth="1"/>
    <col min="5387" max="5387" width="8.625" style="61" customWidth="1"/>
    <col min="5388" max="5388" width="6.625" style="61" customWidth="1"/>
    <col min="5389" max="5389" width="13.625" style="61" customWidth="1"/>
    <col min="5390" max="5633" width="9.125" style="61"/>
    <col min="5634" max="5634" width="9.125" style="61" customWidth="1"/>
    <col min="5635" max="5635" width="8.625" style="61" customWidth="1"/>
    <col min="5636" max="5642" width="4.625" style="61" customWidth="1"/>
    <col min="5643" max="5643" width="8.625" style="61" customWidth="1"/>
    <col min="5644" max="5644" width="6.625" style="61" customWidth="1"/>
    <col min="5645" max="5645" width="13.625" style="61" customWidth="1"/>
    <col min="5646" max="5889" width="9.125" style="61"/>
    <col min="5890" max="5890" width="9.125" style="61" customWidth="1"/>
    <col min="5891" max="5891" width="8.625" style="61" customWidth="1"/>
    <col min="5892" max="5898" width="4.625" style="61" customWidth="1"/>
    <col min="5899" max="5899" width="8.625" style="61" customWidth="1"/>
    <col min="5900" max="5900" width="6.625" style="61" customWidth="1"/>
    <col min="5901" max="5901" width="13.625" style="61" customWidth="1"/>
    <col min="5902" max="6145" width="9.125" style="61"/>
    <col min="6146" max="6146" width="9.125" style="61" customWidth="1"/>
    <col min="6147" max="6147" width="8.625" style="61" customWidth="1"/>
    <col min="6148" max="6154" width="4.625" style="61" customWidth="1"/>
    <col min="6155" max="6155" width="8.625" style="61" customWidth="1"/>
    <col min="6156" max="6156" width="6.625" style="61" customWidth="1"/>
    <col min="6157" max="6157" width="13.625" style="61" customWidth="1"/>
    <col min="6158" max="6401" width="9.125" style="61"/>
    <col min="6402" max="6402" width="9.125" style="61" customWidth="1"/>
    <col min="6403" max="6403" width="8.625" style="61" customWidth="1"/>
    <col min="6404" max="6410" width="4.625" style="61" customWidth="1"/>
    <col min="6411" max="6411" width="8.625" style="61" customWidth="1"/>
    <col min="6412" max="6412" width="6.625" style="61" customWidth="1"/>
    <col min="6413" max="6413" width="13.625" style="61" customWidth="1"/>
    <col min="6414" max="6657" width="9.125" style="61"/>
    <col min="6658" max="6658" width="9.125" style="61" customWidth="1"/>
    <col min="6659" max="6659" width="8.625" style="61" customWidth="1"/>
    <col min="6660" max="6666" width="4.625" style="61" customWidth="1"/>
    <col min="6667" max="6667" width="8.625" style="61" customWidth="1"/>
    <col min="6668" max="6668" width="6.625" style="61" customWidth="1"/>
    <col min="6669" max="6669" width="13.625" style="61" customWidth="1"/>
    <col min="6670" max="6913" width="9.125" style="61"/>
    <col min="6914" max="6914" width="9.125" style="61" customWidth="1"/>
    <col min="6915" max="6915" width="8.625" style="61" customWidth="1"/>
    <col min="6916" max="6922" width="4.625" style="61" customWidth="1"/>
    <col min="6923" max="6923" width="8.625" style="61" customWidth="1"/>
    <col min="6924" max="6924" width="6.625" style="61" customWidth="1"/>
    <col min="6925" max="6925" width="13.625" style="61" customWidth="1"/>
    <col min="6926" max="7169" width="9.125" style="61"/>
    <col min="7170" max="7170" width="9.125" style="61" customWidth="1"/>
    <col min="7171" max="7171" width="8.625" style="61" customWidth="1"/>
    <col min="7172" max="7178" width="4.625" style="61" customWidth="1"/>
    <col min="7179" max="7179" width="8.625" style="61" customWidth="1"/>
    <col min="7180" max="7180" width="6.625" style="61" customWidth="1"/>
    <col min="7181" max="7181" width="13.625" style="61" customWidth="1"/>
    <col min="7182" max="7425" width="9.125" style="61"/>
    <col min="7426" max="7426" width="9.125" style="61" customWidth="1"/>
    <col min="7427" max="7427" width="8.625" style="61" customWidth="1"/>
    <col min="7428" max="7434" width="4.625" style="61" customWidth="1"/>
    <col min="7435" max="7435" width="8.625" style="61" customWidth="1"/>
    <col min="7436" max="7436" width="6.625" style="61" customWidth="1"/>
    <col min="7437" max="7437" width="13.625" style="61" customWidth="1"/>
    <col min="7438" max="7681" width="9.125" style="61"/>
    <col min="7682" max="7682" width="9.125" style="61" customWidth="1"/>
    <col min="7683" max="7683" width="8.625" style="61" customWidth="1"/>
    <col min="7684" max="7690" width="4.625" style="61" customWidth="1"/>
    <col min="7691" max="7691" width="8.625" style="61" customWidth="1"/>
    <col min="7692" max="7692" width="6.625" style="61" customWidth="1"/>
    <col min="7693" max="7693" width="13.625" style="61" customWidth="1"/>
    <col min="7694" max="7937" width="9.125" style="61"/>
    <col min="7938" max="7938" width="9.125" style="61" customWidth="1"/>
    <col min="7939" max="7939" width="8.625" style="61" customWidth="1"/>
    <col min="7940" max="7946" width="4.625" style="61" customWidth="1"/>
    <col min="7947" max="7947" width="8.625" style="61" customWidth="1"/>
    <col min="7948" max="7948" width="6.625" style="61" customWidth="1"/>
    <col min="7949" max="7949" width="13.625" style="61" customWidth="1"/>
    <col min="7950" max="8193" width="9.125" style="61"/>
    <col min="8194" max="8194" width="9.125" style="61" customWidth="1"/>
    <col min="8195" max="8195" width="8.625" style="61" customWidth="1"/>
    <col min="8196" max="8202" width="4.625" style="61" customWidth="1"/>
    <col min="8203" max="8203" width="8.625" style="61" customWidth="1"/>
    <col min="8204" max="8204" width="6.625" style="61" customWidth="1"/>
    <col min="8205" max="8205" width="13.625" style="61" customWidth="1"/>
    <col min="8206" max="8449" width="9.125" style="61"/>
    <col min="8450" max="8450" width="9.125" style="61" customWidth="1"/>
    <col min="8451" max="8451" width="8.625" style="61" customWidth="1"/>
    <col min="8452" max="8458" width="4.625" style="61" customWidth="1"/>
    <col min="8459" max="8459" width="8.625" style="61" customWidth="1"/>
    <col min="8460" max="8460" width="6.625" style="61" customWidth="1"/>
    <col min="8461" max="8461" width="13.625" style="61" customWidth="1"/>
    <col min="8462" max="8705" width="9.125" style="61"/>
    <col min="8706" max="8706" width="9.125" style="61" customWidth="1"/>
    <col min="8707" max="8707" width="8.625" style="61" customWidth="1"/>
    <col min="8708" max="8714" width="4.625" style="61" customWidth="1"/>
    <col min="8715" max="8715" width="8.625" style="61" customWidth="1"/>
    <col min="8716" max="8716" width="6.625" style="61" customWidth="1"/>
    <col min="8717" max="8717" width="13.625" style="61" customWidth="1"/>
    <col min="8718" max="8961" width="9.125" style="61"/>
    <col min="8962" max="8962" width="9.125" style="61" customWidth="1"/>
    <col min="8963" max="8963" width="8.625" style="61" customWidth="1"/>
    <col min="8964" max="8970" width="4.625" style="61" customWidth="1"/>
    <col min="8971" max="8971" width="8.625" style="61" customWidth="1"/>
    <col min="8972" max="8972" width="6.625" style="61" customWidth="1"/>
    <col min="8973" max="8973" width="13.625" style="61" customWidth="1"/>
    <col min="8974" max="9217" width="9.125" style="61"/>
    <col min="9218" max="9218" width="9.125" style="61" customWidth="1"/>
    <col min="9219" max="9219" width="8.625" style="61" customWidth="1"/>
    <col min="9220" max="9226" width="4.625" style="61" customWidth="1"/>
    <col min="9227" max="9227" width="8.625" style="61" customWidth="1"/>
    <col min="9228" max="9228" width="6.625" style="61" customWidth="1"/>
    <col min="9229" max="9229" width="13.625" style="61" customWidth="1"/>
    <col min="9230" max="9473" width="9.125" style="61"/>
    <col min="9474" max="9474" width="9.125" style="61" customWidth="1"/>
    <col min="9475" max="9475" width="8.625" style="61" customWidth="1"/>
    <col min="9476" max="9482" width="4.625" style="61" customWidth="1"/>
    <col min="9483" max="9483" width="8.625" style="61" customWidth="1"/>
    <col min="9484" max="9484" width="6.625" style="61" customWidth="1"/>
    <col min="9485" max="9485" width="13.625" style="61" customWidth="1"/>
    <col min="9486" max="9729" width="9.125" style="61"/>
    <col min="9730" max="9730" width="9.125" style="61" customWidth="1"/>
    <col min="9731" max="9731" width="8.625" style="61" customWidth="1"/>
    <col min="9732" max="9738" width="4.625" style="61" customWidth="1"/>
    <col min="9739" max="9739" width="8.625" style="61" customWidth="1"/>
    <col min="9740" max="9740" width="6.625" style="61" customWidth="1"/>
    <col min="9741" max="9741" width="13.625" style="61" customWidth="1"/>
    <col min="9742" max="9985" width="9.125" style="61"/>
    <col min="9986" max="9986" width="9.125" style="61" customWidth="1"/>
    <col min="9987" max="9987" width="8.625" style="61" customWidth="1"/>
    <col min="9988" max="9994" width="4.625" style="61" customWidth="1"/>
    <col min="9995" max="9995" width="8.625" style="61" customWidth="1"/>
    <col min="9996" max="9996" width="6.625" style="61" customWidth="1"/>
    <col min="9997" max="9997" width="13.625" style="61" customWidth="1"/>
    <col min="9998" max="10241" width="9.125" style="61"/>
    <col min="10242" max="10242" width="9.125" style="61" customWidth="1"/>
    <col min="10243" max="10243" width="8.625" style="61" customWidth="1"/>
    <col min="10244" max="10250" width="4.625" style="61" customWidth="1"/>
    <col min="10251" max="10251" width="8.625" style="61" customWidth="1"/>
    <col min="10252" max="10252" width="6.625" style="61" customWidth="1"/>
    <col min="10253" max="10253" width="13.625" style="61" customWidth="1"/>
    <col min="10254" max="10497" width="9.125" style="61"/>
    <col min="10498" max="10498" width="9.125" style="61" customWidth="1"/>
    <col min="10499" max="10499" width="8.625" style="61" customWidth="1"/>
    <col min="10500" max="10506" width="4.625" style="61" customWidth="1"/>
    <col min="10507" max="10507" width="8.625" style="61" customWidth="1"/>
    <col min="10508" max="10508" width="6.625" style="61" customWidth="1"/>
    <col min="10509" max="10509" width="13.625" style="61" customWidth="1"/>
    <col min="10510" max="10753" width="9.125" style="61"/>
    <col min="10754" max="10754" width="9.125" style="61" customWidth="1"/>
    <col min="10755" max="10755" width="8.625" style="61" customWidth="1"/>
    <col min="10756" max="10762" width="4.625" style="61" customWidth="1"/>
    <col min="10763" max="10763" width="8.625" style="61" customWidth="1"/>
    <col min="10764" max="10764" width="6.625" style="61" customWidth="1"/>
    <col min="10765" max="10765" width="13.625" style="61" customWidth="1"/>
    <col min="10766" max="11009" width="9.125" style="61"/>
    <col min="11010" max="11010" width="9.125" style="61" customWidth="1"/>
    <col min="11011" max="11011" width="8.625" style="61" customWidth="1"/>
    <col min="11012" max="11018" width="4.625" style="61" customWidth="1"/>
    <col min="11019" max="11019" width="8.625" style="61" customWidth="1"/>
    <col min="11020" max="11020" width="6.625" style="61" customWidth="1"/>
    <col min="11021" max="11021" width="13.625" style="61" customWidth="1"/>
    <col min="11022" max="11265" width="9.125" style="61"/>
    <col min="11266" max="11266" width="9.125" style="61" customWidth="1"/>
    <col min="11267" max="11267" width="8.625" style="61" customWidth="1"/>
    <col min="11268" max="11274" width="4.625" style="61" customWidth="1"/>
    <col min="11275" max="11275" width="8.625" style="61" customWidth="1"/>
    <col min="11276" max="11276" width="6.625" style="61" customWidth="1"/>
    <col min="11277" max="11277" width="13.625" style="61" customWidth="1"/>
    <col min="11278" max="11521" width="9.125" style="61"/>
    <col min="11522" max="11522" width="9.125" style="61" customWidth="1"/>
    <col min="11523" max="11523" width="8.625" style="61" customWidth="1"/>
    <col min="11524" max="11530" width="4.625" style="61" customWidth="1"/>
    <col min="11531" max="11531" width="8.625" style="61" customWidth="1"/>
    <col min="11532" max="11532" width="6.625" style="61" customWidth="1"/>
    <col min="11533" max="11533" width="13.625" style="61" customWidth="1"/>
    <col min="11534" max="11777" width="9.125" style="61"/>
    <col min="11778" max="11778" width="9.125" style="61" customWidth="1"/>
    <col min="11779" max="11779" width="8.625" style="61" customWidth="1"/>
    <col min="11780" max="11786" width="4.625" style="61" customWidth="1"/>
    <col min="11787" max="11787" width="8.625" style="61" customWidth="1"/>
    <col min="11788" max="11788" width="6.625" style="61" customWidth="1"/>
    <col min="11789" max="11789" width="13.625" style="61" customWidth="1"/>
    <col min="11790" max="12033" width="9.125" style="61"/>
    <col min="12034" max="12034" width="9.125" style="61" customWidth="1"/>
    <col min="12035" max="12035" width="8.625" style="61" customWidth="1"/>
    <col min="12036" max="12042" width="4.625" style="61" customWidth="1"/>
    <col min="12043" max="12043" width="8.625" style="61" customWidth="1"/>
    <col min="12044" max="12044" width="6.625" style="61" customWidth="1"/>
    <col min="12045" max="12045" width="13.625" style="61" customWidth="1"/>
    <col min="12046" max="12289" width="9.125" style="61"/>
    <col min="12290" max="12290" width="9.125" style="61" customWidth="1"/>
    <col min="12291" max="12291" width="8.625" style="61" customWidth="1"/>
    <col min="12292" max="12298" width="4.625" style="61" customWidth="1"/>
    <col min="12299" max="12299" width="8.625" style="61" customWidth="1"/>
    <col min="12300" max="12300" width="6.625" style="61" customWidth="1"/>
    <col min="12301" max="12301" width="13.625" style="61" customWidth="1"/>
    <col min="12302" max="12545" width="9.125" style="61"/>
    <col min="12546" max="12546" width="9.125" style="61" customWidth="1"/>
    <col min="12547" max="12547" width="8.625" style="61" customWidth="1"/>
    <col min="12548" max="12554" width="4.625" style="61" customWidth="1"/>
    <col min="12555" max="12555" width="8.625" style="61" customWidth="1"/>
    <col min="12556" max="12556" width="6.625" style="61" customWidth="1"/>
    <col min="12557" max="12557" width="13.625" style="61" customWidth="1"/>
    <col min="12558" max="12801" width="9.125" style="61"/>
    <col min="12802" max="12802" width="9.125" style="61" customWidth="1"/>
    <col min="12803" max="12803" width="8.625" style="61" customWidth="1"/>
    <col min="12804" max="12810" width="4.625" style="61" customWidth="1"/>
    <col min="12811" max="12811" width="8.625" style="61" customWidth="1"/>
    <col min="12812" max="12812" width="6.625" style="61" customWidth="1"/>
    <col min="12813" max="12813" width="13.625" style="61" customWidth="1"/>
    <col min="12814" max="13057" width="9.125" style="61"/>
    <col min="13058" max="13058" width="9.125" style="61" customWidth="1"/>
    <col min="13059" max="13059" width="8.625" style="61" customWidth="1"/>
    <col min="13060" max="13066" width="4.625" style="61" customWidth="1"/>
    <col min="13067" max="13067" width="8.625" style="61" customWidth="1"/>
    <col min="13068" max="13068" width="6.625" style="61" customWidth="1"/>
    <col min="13069" max="13069" width="13.625" style="61" customWidth="1"/>
    <col min="13070" max="13313" width="9.125" style="61"/>
    <col min="13314" max="13314" width="9.125" style="61" customWidth="1"/>
    <col min="13315" max="13315" width="8.625" style="61" customWidth="1"/>
    <col min="13316" max="13322" width="4.625" style="61" customWidth="1"/>
    <col min="13323" max="13323" width="8.625" style="61" customWidth="1"/>
    <col min="13324" max="13324" width="6.625" style="61" customWidth="1"/>
    <col min="13325" max="13325" width="13.625" style="61" customWidth="1"/>
    <col min="13326" max="13569" width="9.125" style="61"/>
    <col min="13570" max="13570" width="9.125" style="61" customWidth="1"/>
    <col min="13571" max="13571" width="8.625" style="61" customWidth="1"/>
    <col min="13572" max="13578" width="4.625" style="61" customWidth="1"/>
    <col min="13579" max="13579" width="8.625" style="61" customWidth="1"/>
    <col min="13580" max="13580" width="6.625" style="61" customWidth="1"/>
    <col min="13581" max="13581" width="13.625" style="61" customWidth="1"/>
    <col min="13582" max="13825" width="9.125" style="61"/>
    <col min="13826" max="13826" width="9.125" style="61" customWidth="1"/>
    <col min="13827" max="13827" width="8.625" style="61" customWidth="1"/>
    <col min="13828" max="13834" width="4.625" style="61" customWidth="1"/>
    <col min="13835" max="13835" width="8.625" style="61" customWidth="1"/>
    <col min="13836" max="13836" width="6.625" style="61" customWidth="1"/>
    <col min="13837" max="13837" width="13.625" style="61" customWidth="1"/>
    <col min="13838" max="14081" width="9.125" style="61"/>
    <col min="14082" max="14082" width="9.125" style="61" customWidth="1"/>
    <col min="14083" max="14083" width="8.625" style="61" customWidth="1"/>
    <col min="14084" max="14090" width="4.625" style="61" customWidth="1"/>
    <col min="14091" max="14091" width="8.625" style="61" customWidth="1"/>
    <col min="14092" max="14092" width="6.625" style="61" customWidth="1"/>
    <col min="14093" max="14093" width="13.625" style="61" customWidth="1"/>
    <col min="14094" max="14337" width="9.125" style="61"/>
    <col min="14338" max="14338" width="9.125" style="61" customWidth="1"/>
    <col min="14339" max="14339" width="8.625" style="61" customWidth="1"/>
    <col min="14340" max="14346" width="4.625" style="61" customWidth="1"/>
    <col min="14347" max="14347" width="8.625" style="61" customWidth="1"/>
    <col min="14348" max="14348" width="6.625" style="61" customWidth="1"/>
    <col min="14349" max="14349" width="13.625" style="61" customWidth="1"/>
    <col min="14350" max="14593" width="9.125" style="61"/>
    <col min="14594" max="14594" width="9.125" style="61" customWidth="1"/>
    <col min="14595" max="14595" width="8.625" style="61" customWidth="1"/>
    <col min="14596" max="14602" width="4.625" style="61" customWidth="1"/>
    <col min="14603" max="14603" width="8.625" style="61" customWidth="1"/>
    <col min="14604" max="14604" width="6.625" style="61" customWidth="1"/>
    <col min="14605" max="14605" width="13.625" style="61" customWidth="1"/>
    <col min="14606" max="14849" width="9.125" style="61"/>
    <col min="14850" max="14850" width="9.125" style="61" customWidth="1"/>
    <col min="14851" max="14851" width="8.625" style="61" customWidth="1"/>
    <col min="14852" max="14858" width="4.625" style="61" customWidth="1"/>
    <col min="14859" max="14859" width="8.625" style="61" customWidth="1"/>
    <col min="14860" max="14860" width="6.625" style="61" customWidth="1"/>
    <col min="14861" max="14861" width="13.625" style="61" customWidth="1"/>
    <col min="14862" max="15105" width="9.125" style="61"/>
    <col min="15106" max="15106" width="9.125" style="61" customWidth="1"/>
    <col min="15107" max="15107" width="8.625" style="61" customWidth="1"/>
    <col min="15108" max="15114" width="4.625" style="61" customWidth="1"/>
    <col min="15115" max="15115" width="8.625" style="61" customWidth="1"/>
    <col min="15116" max="15116" width="6.625" style="61" customWidth="1"/>
    <col min="15117" max="15117" width="13.625" style="61" customWidth="1"/>
    <col min="15118" max="15361" width="9.125" style="61"/>
    <col min="15362" max="15362" width="9.125" style="61" customWidth="1"/>
    <col min="15363" max="15363" width="8.625" style="61" customWidth="1"/>
    <col min="15364" max="15370" width="4.625" style="61" customWidth="1"/>
    <col min="15371" max="15371" width="8.625" style="61" customWidth="1"/>
    <col min="15372" max="15372" width="6.625" style="61" customWidth="1"/>
    <col min="15373" max="15373" width="13.625" style="61" customWidth="1"/>
    <col min="15374" max="15617" width="9.125" style="61"/>
    <col min="15618" max="15618" width="9.125" style="61" customWidth="1"/>
    <col min="15619" max="15619" width="8.625" style="61" customWidth="1"/>
    <col min="15620" max="15626" width="4.625" style="61" customWidth="1"/>
    <col min="15627" max="15627" width="8.625" style="61" customWidth="1"/>
    <col min="15628" max="15628" width="6.625" style="61" customWidth="1"/>
    <col min="15629" max="15629" width="13.625" style="61" customWidth="1"/>
    <col min="15630" max="15873" width="9.125" style="61"/>
    <col min="15874" max="15874" width="9.125" style="61" customWidth="1"/>
    <col min="15875" max="15875" width="8.625" style="61" customWidth="1"/>
    <col min="15876" max="15882" width="4.625" style="61" customWidth="1"/>
    <col min="15883" max="15883" width="8.625" style="61" customWidth="1"/>
    <col min="15884" max="15884" width="6.625" style="61" customWidth="1"/>
    <col min="15885" max="15885" width="13.625" style="61" customWidth="1"/>
    <col min="15886" max="16129" width="9.125" style="61"/>
    <col min="16130" max="16130" width="9.125" style="61" customWidth="1"/>
    <col min="16131" max="16131" width="8.625" style="61" customWidth="1"/>
    <col min="16132" max="16138" width="4.625" style="61" customWidth="1"/>
    <col min="16139" max="16139" width="8.625" style="61" customWidth="1"/>
    <col min="16140" max="16140" width="6.625" style="61" customWidth="1"/>
    <col min="16141" max="16141" width="13.625" style="61" customWidth="1"/>
    <col min="16142" max="16384" width="9.125" style="61"/>
  </cols>
  <sheetData>
    <row r="2" spans="2:18" ht="24.95" customHeight="1">
      <c r="B2" s="529" t="s">
        <v>173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O2" s="62"/>
      <c r="P2" s="62"/>
      <c r="Q2" s="62"/>
      <c r="R2" s="62"/>
    </row>
    <row r="3" spans="2:18" ht="24.95" customHeight="1">
      <c r="B3" s="65"/>
      <c r="C3" s="65"/>
      <c r="D3" s="65"/>
      <c r="E3" s="65"/>
      <c r="F3" s="65"/>
      <c r="G3" s="64"/>
      <c r="H3" s="64"/>
      <c r="I3" s="65"/>
      <c r="J3" s="65"/>
      <c r="K3" s="66"/>
      <c r="L3" s="65"/>
      <c r="M3" s="65"/>
      <c r="O3" s="62"/>
      <c r="P3" s="62"/>
      <c r="Q3" s="62"/>
      <c r="R3" s="62"/>
    </row>
    <row r="4" spans="2:18" ht="24.95" customHeight="1">
      <c r="B4" s="331" t="s">
        <v>311</v>
      </c>
      <c r="C4" s="530"/>
      <c r="D4" s="531"/>
      <c r="E4" s="531"/>
      <c r="F4" s="532"/>
      <c r="G4" s="64"/>
      <c r="H4" s="64"/>
      <c r="I4" s="65"/>
      <c r="J4" s="65"/>
      <c r="K4" s="65"/>
      <c r="L4" s="65"/>
      <c r="M4" s="65"/>
      <c r="O4" s="62"/>
      <c r="P4" s="62"/>
      <c r="Q4" s="62"/>
      <c r="R4" s="62"/>
    </row>
    <row r="5" spans="2:18" ht="24.95" customHeight="1">
      <c r="B5" s="312" t="s">
        <v>39</v>
      </c>
      <c r="C5" s="328">
        <v>12</v>
      </c>
      <c r="D5" s="327" t="s">
        <v>40</v>
      </c>
      <c r="E5" s="533">
        <v>11</v>
      </c>
      <c r="F5" s="533"/>
      <c r="G5" s="329" t="s">
        <v>41</v>
      </c>
      <c r="H5" s="527" t="s">
        <v>42</v>
      </c>
      <c r="I5" s="528"/>
      <c r="J5" s="524"/>
      <c r="K5" s="525"/>
      <c r="L5" s="525"/>
      <c r="M5" s="526"/>
    </row>
    <row r="6" spans="2:18" ht="24.95" customHeight="1">
      <c r="B6" s="312" t="s">
        <v>43</v>
      </c>
      <c r="C6" s="524" t="s">
        <v>312</v>
      </c>
      <c r="D6" s="525"/>
      <c r="E6" s="525"/>
      <c r="F6" s="525"/>
      <c r="G6" s="526"/>
      <c r="H6" s="527" t="s">
        <v>44</v>
      </c>
      <c r="I6" s="528"/>
      <c r="J6" s="524" t="s">
        <v>300</v>
      </c>
      <c r="K6" s="525"/>
      <c r="L6" s="525"/>
      <c r="M6" s="526"/>
    </row>
    <row r="7" spans="2:18" ht="24.95" customHeight="1">
      <c r="B7" s="316" t="s">
        <v>45</v>
      </c>
      <c r="C7" s="516" t="s">
        <v>313</v>
      </c>
      <c r="D7" s="517"/>
      <c r="E7" s="517"/>
      <c r="F7" s="517"/>
      <c r="G7" s="517"/>
      <c r="H7" s="518" t="s">
        <v>46</v>
      </c>
      <c r="I7" s="519"/>
      <c r="J7" s="516" t="s">
        <v>314</v>
      </c>
      <c r="K7" s="517"/>
      <c r="L7" s="517"/>
      <c r="M7" s="520"/>
    </row>
    <row r="8" spans="2:18"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</row>
    <row r="9" spans="2:18">
      <c r="B9" s="317" t="s">
        <v>47</v>
      </c>
      <c r="C9" s="521" t="s">
        <v>0</v>
      </c>
      <c r="D9" s="522"/>
      <c r="E9" s="522"/>
      <c r="F9" s="326"/>
      <c r="G9" s="326" t="s">
        <v>48</v>
      </c>
      <c r="H9" s="326"/>
      <c r="I9" s="522" t="s">
        <v>0</v>
      </c>
      <c r="J9" s="522"/>
      <c r="K9" s="523"/>
      <c r="L9" s="521" t="s">
        <v>49</v>
      </c>
      <c r="M9" s="523"/>
    </row>
    <row r="10" spans="2:18" ht="26.1" customHeight="1">
      <c r="B10" s="76" t="s">
        <v>55</v>
      </c>
      <c r="C10" s="507" t="s">
        <v>315</v>
      </c>
      <c r="D10" s="508"/>
      <c r="E10" s="508"/>
      <c r="F10" s="323"/>
      <c r="G10" s="323" t="s">
        <v>56</v>
      </c>
      <c r="H10" s="323"/>
      <c r="I10" s="508" t="s">
        <v>316</v>
      </c>
      <c r="J10" s="508"/>
      <c r="K10" s="509"/>
      <c r="L10" s="317" t="s">
        <v>50</v>
      </c>
      <c r="M10" s="321" t="s">
        <v>323</v>
      </c>
      <c r="O10" s="79"/>
    </row>
    <row r="11" spans="2:18" ht="12.95" customHeight="1">
      <c r="B11" s="510">
        <v>0.375</v>
      </c>
      <c r="C11" s="80"/>
      <c r="D11" s="512">
        <f>F11+F12</f>
        <v>0</v>
      </c>
      <c r="E11" s="514" t="s">
        <v>57</v>
      </c>
      <c r="F11" s="324">
        <v>0</v>
      </c>
      <c r="G11" s="324" t="s">
        <v>58</v>
      </c>
      <c r="H11" s="324">
        <v>1</v>
      </c>
      <c r="I11" s="514" t="s">
        <v>59</v>
      </c>
      <c r="J11" s="512">
        <f>H11+H12</f>
        <v>1</v>
      </c>
      <c r="K11" s="82"/>
      <c r="L11" s="503" t="s">
        <v>51</v>
      </c>
      <c r="M11" s="505" t="s">
        <v>323</v>
      </c>
      <c r="O11" s="83"/>
    </row>
    <row r="12" spans="2:18" ht="12.95" customHeight="1">
      <c r="B12" s="511"/>
      <c r="C12" s="84"/>
      <c r="D12" s="513"/>
      <c r="E12" s="515"/>
      <c r="F12" s="325">
        <v>0</v>
      </c>
      <c r="G12" s="325" t="s">
        <v>58</v>
      </c>
      <c r="H12" s="325">
        <v>0</v>
      </c>
      <c r="I12" s="515"/>
      <c r="J12" s="513"/>
      <c r="K12" s="86"/>
      <c r="L12" s="504"/>
      <c r="M12" s="506"/>
      <c r="O12" s="87"/>
    </row>
    <row r="13" spans="2:18" ht="26.1" customHeight="1">
      <c r="B13" s="76" t="s">
        <v>60</v>
      </c>
      <c r="C13" s="507" t="s">
        <v>317</v>
      </c>
      <c r="D13" s="508"/>
      <c r="E13" s="508"/>
      <c r="F13" s="323"/>
      <c r="G13" s="323" t="s">
        <v>56</v>
      </c>
      <c r="H13" s="323"/>
      <c r="I13" s="508" t="s">
        <v>318</v>
      </c>
      <c r="J13" s="508"/>
      <c r="K13" s="509"/>
      <c r="L13" s="317" t="s">
        <v>50</v>
      </c>
      <c r="M13" s="321" t="s">
        <v>323</v>
      </c>
      <c r="O13" s="88"/>
    </row>
    <row r="14" spans="2:18" ht="12.95" customHeight="1">
      <c r="B14" s="510">
        <v>0.40277777777777773</v>
      </c>
      <c r="C14" s="80"/>
      <c r="D14" s="512">
        <f>F14+F15</f>
        <v>1</v>
      </c>
      <c r="E14" s="514" t="s">
        <v>57</v>
      </c>
      <c r="F14" s="324">
        <v>1</v>
      </c>
      <c r="G14" s="324" t="s">
        <v>58</v>
      </c>
      <c r="H14" s="324">
        <v>1</v>
      </c>
      <c r="I14" s="514" t="s">
        <v>59</v>
      </c>
      <c r="J14" s="512">
        <f>H14+H15</f>
        <v>6</v>
      </c>
      <c r="K14" s="82"/>
      <c r="L14" s="503" t="s">
        <v>51</v>
      </c>
      <c r="M14" s="505" t="s">
        <v>323</v>
      </c>
      <c r="O14" s="89"/>
    </row>
    <row r="15" spans="2:18" ht="12.95" customHeight="1">
      <c r="B15" s="511"/>
      <c r="C15" s="84"/>
      <c r="D15" s="513"/>
      <c r="E15" s="515"/>
      <c r="F15" s="325">
        <v>0</v>
      </c>
      <c r="G15" s="325" t="s">
        <v>58</v>
      </c>
      <c r="H15" s="325">
        <v>5</v>
      </c>
      <c r="I15" s="515"/>
      <c r="J15" s="513"/>
      <c r="K15" s="86"/>
      <c r="L15" s="504"/>
      <c r="M15" s="506"/>
      <c r="O15" s="90"/>
    </row>
    <row r="16" spans="2:18" ht="26.1" customHeight="1">
      <c r="B16" s="76" t="s">
        <v>61</v>
      </c>
      <c r="C16" s="507" t="s">
        <v>319</v>
      </c>
      <c r="D16" s="508"/>
      <c r="E16" s="508"/>
      <c r="F16" s="323"/>
      <c r="G16" s="323" t="s">
        <v>56</v>
      </c>
      <c r="H16" s="323"/>
      <c r="I16" s="508" t="s">
        <v>320</v>
      </c>
      <c r="J16" s="508"/>
      <c r="K16" s="509"/>
      <c r="L16" s="317" t="s">
        <v>50</v>
      </c>
      <c r="M16" s="321" t="s">
        <v>323</v>
      </c>
      <c r="O16" s="91"/>
    </row>
    <row r="17" spans="2:15" ht="12.95" customHeight="1">
      <c r="B17" s="510">
        <v>0.43055555555555558</v>
      </c>
      <c r="C17" s="80"/>
      <c r="D17" s="512">
        <f>F17+F18</f>
        <v>0</v>
      </c>
      <c r="E17" s="514" t="s">
        <v>57</v>
      </c>
      <c r="F17" s="324">
        <v>0</v>
      </c>
      <c r="G17" s="324" t="s">
        <v>58</v>
      </c>
      <c r="H17" s="324">
        <v>1</v>
      </c>
      <c r="I17" s="514" t="s">
        <v>59</v>
      </c>
      <c r="J17" s="512">
        <f>H17+H18</f>
        <v>4</v>
      </c>
      <c r="K17" s="82"/>
      <c r="L17" s="503" t="s">
        <v>51</v>
      </c>
      <c r="M17" s="505" t="s">
        <v>323</v>
      </c>
      <c r="O17" s="92"/>
    </row>
    <row r="18" spans="2:15" ht="12.95" customHeight="1">
      <c r="B18" s="511"/>
      <c r="C18" s="84"/>
      <c r="D18" s="513"/>
      <c r="E18" s="515"/>
      <c r="F18" s="325">
        <v>0</v>
      </c>
      <c r="G18" s="325" t="s">
        <v>58</v>
      </c>
      <c r="H18" s="325">
        <v>3</v>
      </c>
      <c r="I18" s="515"/>
      <c r="J18" s="513"/>
      <c r="K18" s="86"/>
      <c r="L18" s="504"/>
      <c r="M18" s="506"/>
      <c r="O18" s="93"/>
    </row>
    <row r="19" spans="2:15" ht="26.1" customHeight="1">
      <c r="B19" s="76" t="s">
        <v>62</v>
      </c>
      <c r="C19" s="507" t="s">
        <v>321</v>
      </c>
      <c r="D19" s="508"/>
      <c r="E19" s="508"/>
      <c r="F19" s="323"/>
      <c r="G19" s="323" t="s">
        <v>56</v>
      </c>
      <c r="H19" s="323"/>
      <c r="I19" s="508" t="s">
        <v>318</v>
      </c>
      <c r="J19" s="508"/>
      <c r="K19" s="509"/>
      <c r="L19" s="317" t="s">
        <v>50</v>
      </c>
      <c r="M19" s="321" t="s">
        <v>323</v>
      </c>
      <c r="O19" s="93"/>
    </row>
    <row r="20" spans="2:15" ht="12.95" customHeight="1">
      <c r="B20" s="510">
        <v>0.45833333333333331</v>
      </c>
      <c r="C20" s="80"/>
      <c r="D20" s="512">
        <f>F20+F21</f>
        <v>3</v>
      </c>
      <c r="E20" s="514" t="s">
        <v>57</v>
      </c>
      <c r="F20" s="324">
        <v>1</v>
      </c>
      <c r="G20" s="324" t="s">
        <v>58</v>
      </c>
      <c r="H20" s="324">
        <v>1</v>
      </c>
      <c r="I20" s="514" t="s">
        <v>59</v>
      </c>
      <c r="J20" s="512">
        <f>H20+H21</f>
        <v>1</v>
      </c>
      <c r="K20" s="82"/>
      <c r="L20" s="503" t="s">
        <v>51</v>
      </c>
      <c r="M20" s="505" t="s">
        <v>323</v>
      </c>
      <c r="O20" s="93"/>
    </row>
    <row r="21" spans="2:15" ht="12.95" customHeight="1">
      <c r="B21" s="511"/>
      <c r="C21" s="84"/>
      <c r="D21" s="513"/>
      <c r="E21" s="515"/>
      <c r="F21" s="325">
        <v>2</v>
      </c>
      <c r="G21" s="325" t="s">
        <v>58</v>
      </c>
      <c r="H21" s="325">
        <v>0</v>
      </c>
      <c r="I21" s="515"/>
      <c r="J21" s="513"/>
      <c r="K21" s="86"/>
      <c r="L21" s="504"/>
      <c r="M21" s="506"/>
    </row>
    <row r="22" spans="2:15" ht="26.1" customHeight="1">
      <c r="B22" s="76" t="s">
        <v>63</v>
      </c>
      <c r="C22" s="507" t="s">
        <v>316</v>
      </c>
      <c r="D22" s="508"/>
      <c r="E22" s="508"/>
      <c r="F22" s="323"/>
      <c r="G22" s="323" t="s">
        <v>56</v>
      </c>
      <c r="H22" s="323"/>
      <c r="I22" s="508" t="s">
        <v>322</v>
      </c>
      <c r="J22" s="508"/>
      <c r="K22" s="509"/>
      <c r="L22" s="317" t="s">
        <v>50</v>
      </c>
      <c r="M22" s="321" t="s">
        <v>323</v>
      </c>
    </row>
    <row r="23" spans="2:15" ht="12.95" customHeight="1">
      <c r="B23" s="510">
        <v>0.4861111111111111</v>
      </c>
      <c r="C23" s="80"/>
      <c r="D23" s="512">
        <f>F23+F24</f>
        <v>4</v>
      </c>
      <c r="E23" s="514" t="s">
        <v>57</v>
      </c>
      <c r="F23" s="324">
        <v>2</v>
      </c>
      <c r="G23" s="324" t="s">
        <v>58</v>
      </c>
      <c r="H23" s="324">
        <v>0</v>
      </c>
      <c r="I23" s="514" t="s">
        <v>59</v>
      </c>
      <c r="J23" s="512">
        <f>H23+H24</f>
        <v>0</v>
      </c>
      <c r="K23" s="82"/>
      <c r="L23" s="503" t="s">
        <v>51</v>
      </c>
      <c r="M23" s="505" t="s">
        <v>323</v>
      </c>
    </row>
    <row r="24" spans="2:15" ht="12.95" customHeight="1">
      <c r="B24" s="511"/>
      <c r="C24" s="84"/>
      <c r="D24" s="513"/>
      <c r="E24" s="515"/>
      <c r="F24" s="325">
        <v>2</v>
      </c>
      <c r="G24" s="325" t="s">
        <v>58</v>
      </c>
      <c r="H24" s="325">
        <v>0</v>
      </c>
      <c r="I24" s="515"/>
      <c r="J24" s="513"/>
      <c r="K24" s="86"/>
      <c r="L24" s="504"/>
      <c r="M24" s="506"/>
    </row>
    <row r="25" spans="2:15" ht="26.1" customHeight="1">
      <c r="B25" s="76" t="s">
        <v>64</v>
      </c>
      <c r="C25" s="507" t="s">
        <v>317</v>
      </c>
      <c r="D25" s="508"/>
      <c r="E25" s="508"/>
      <c r="F25" s="323"/>
      <c r="G25" s="323" t="s">
        <v>56</v>
      </c>
      <c r="H25" s="323"/>
      <c r="I25" s="508" t="s">
        <v>319</v>
      </c>
      <c r="J25" s="508"/>
      <c r="K25" s="509"/>
      <c r="L25" s="317" t="s">
        <v>50</v>
      </c>
      <c r="M25" s="321" t="s">
        <v>323</v>
      </c>
    </row>
    <row r="26" spans="2:15" ht="12.95" customHeight="1">
      <c r="B26" s="510">
        <v>0.51388888888888895</v>
      </c>
      <c r="C26" s="80"/>
      <c r="D26" s="512">
        <f>F26+F27</f>
        <v>0</v>
      </c>
      <c r="E26" s="514" t="s">
        <v>57</v>
      </c>
      <c r="F26" s="324">
        <v>0</v>
      </c>
      <c r="G26" s="324" t="s">
        <v>58</v>
      </c>
      <c r="H26" s="324">
        <v>0</v>
      </c>
      <c r="I26" s="514" t="s">
        <v>59</v>
      </c>
      <c r="J26" s="512">
        <f>H26+H27</f>
        <v>0</v>
      </c>
      <c r="K26" s="82"/>
      <c r="L26" s="503" t="s">
        <v>51</v>
      </c>
      <c r="M26" s="505" t="s">
        <v>323</v>
      </c>
    </row>
    <row r="27" spans="2:15" ht="12.95" customHeight="1">
      <c r="B27" s="511"/>
      <c r="C27" s="84"/>
      <c r="D27" s="513"/>
      <c r="E27" s="515"/>
      <c r="F27" s="325">
        <v>0</v>
      </c>
      <c r="G27" s="325" t="s">
        <v>58</v>
      </c>
      <c r="H27" s="325">
        <v>0</v>
      </c>
      <c r="I27" s="515"/>
      <c r="J27" s="513"/>
      <c r="K27" s="86"/>
      <c r="L27" s="504"/>
      <c r="M27" s="506"/>
    </row>
    <row r="28" spans="2:15" ht="26.1" customHeight="1">
      <c r="B28" s="95" t="s">
        <v>65</v>
      </c>
      <c r="C28" s="487"/>
      <c r="D28" s="488"/>
      <c r="E28" s="488"/>
      <c r="F28" s="489" t="s">
        <v>66</v>
      </c>
      <c r="G28" s="490"/>
      <c r="H28" s="489"/>
      <c r="I28" s="488"/>
      <c r="J28" s="488"/>
      <c r="K28" s="491"/>
      <c r="L28" s="332" t="s">
        <v>50</v>
      </c>
      <c r="M28" s="492"/>
    </row>
    <row r="29" spans="2:15" ht="12.95" customHeight="1">
      <c r="B29" s="495"/>
      <c r="C29" s="97"/>
      <c r="D29" s="497">
        <f>F29+F30</f>
        <v>0</v>
      </c>
      <c r="E29" s="499" t="s">
        <v>57</v>
      </c>
      <c r="F29" s="333"/>
      <c r="G29" s="333" t="s">
        <v>58</v>
      </c>
      <c r="H29" s="333"/>
      <c r="I29" s="499" t="s">
        <v>59</v>
      </c>
      <c r="J29" s="497">
        <f>H29+H30</f>
        <v>0</v>
      </c>
      <c r="K29" s="99"/>
      <c r="L29" s="501" t="s">
        <v>51</v>
      </c>
      <c r="M29" s="493"/>
    </row>
    <row r="30" spans="2:15" ht="12.95" customHeight="1">
      <c r="B30" s="496"/>
      <c r="C30" s="100"/>
      <c r="D30" s="498"/>
      <c r="E30" s="500"/>
      <c r="F30" s="330"/>
      <c r="G30" s="330" t="s">
        <v>58</v>
      </c>
      <c r="H30" s="330"/>
      <c r="I30" s="500"/>
      <c r="J30" s="498"/>
      <c r="K30" s="102"/>
      <c r="L30" s="502"/>
      <c r="M30" s="494"/>
    </row>
    <row r="31" spans="2:15" ht="26.1" customHeight="1">
      <c r="B31" s="95" t="s">
        <v>67</v>
      </c>
      <c r="C31" s="487"/>
      <c r="D31" s="488"/>
      <c r="E31" s="488"/>
      <c r="F31" s="489" t="s">
        <v>66</v>
      </c>
      <c r="G31" s="490"/>
      <c r="H31" s="489"/>
      <c r="I31" s="488"/>
      <c r="J31" s="488"/>
      <c r="K31" s="491"/>
      <c r="L31" s="332" t="s">
        <v>50</v>
      </c>
      <c r="M31" s="492"/>
    </row>
    <row r="32" spans="2:15" ht="12.95" customHeight="1">
      <c r="B32" s="495"/>
      <c r="C32" s="97"/>
      <c r="D32" s="497">
        <f>F32+F33</f>
        <v>0</v>
      </c>
      <c r="E32" s="499" t="s">
        <v>57</v>
      </c>
      <c r="F32" s="333"/>
      <c r="G32" s="333" t="s">
        <v>58</v>
      </c>
      <c r="H32" s="333"/>
      <c r="I32" s="499" t="s">
        <v>59</v>
      </c>
      <c r="J32" s="497">
        <f>H32+H33</f>
        <v>0</v>
      </c>
      <c r="K32" s="99"/>
      <c r="L32" s="501" t="s">
        <v>51</v>
      </c>
      <c r="M32" s="493"/>
    </row>
    <row r="33" spans="2:13" ht="12.95" customHeight="1">
      <c r="B33" s="496"/>
      <c r="C33" s="100"/>
      <c r="D33" s="498"/>
      <c r="E33" s="500"/>
      <c r="F33" s="330"/>
      <c r="G33" s="330" t="s">
        <v>58</v>
      </c>
      <c r="H33" s="330"/>
      <c r="I33" s="500"/>
      <c r="J33" s="498"/>
      <c r="K33" s="102"/>
      <c r="L33" s="502"/>
      <c r="M33" s="494"/>
    </row>
    <row r="34" spans="2:13" ht="25.5" customHeight="1">
      <c r="B34" s="95" t="s">
        <v>68</v>
      </c>
      <c r="C34" s="487"/>
      <c r="D34" s="488"/>
      <c r="E34" s="488"/>
      <c r="F34" s="489" t="s">
        <v>66</v>
      </c>
      <c r="G34" s="490"/>
      <c r="H34" s="489"/>
      <c r="I34" s="488"/>
      <c r="J34" s="488"/>
      <c r="K34" s="491"/>
      <c r="L34" s="332" t="s">
        <v>50</v>
      </c>
      <c r="M34" s="492"/>
    </row>
    <row r="35" spans="2:13" ht="12.95" customHeight="1">
      <c r="B35" s="495"/>
      <c r="C35" s="97"/>
      <c r="D35" s="497">
        <f>F35+F36</f>
        <v>0</v>
      </c>
      <c r="E35" s="499" t="s">
        <v>57</v>
      </c>
      <c r="F35" s="333"/>
      <c r="G35" s="333" t="s">
        <v>58</v>
      </c>
      <c r="H35" s="333"/>
      <c r="I35" s="499" t="s">
        <v>59</v>
      </c>
      <c r="J35" s="497">
        <f>H35+H36</f>
        <v>0</v>
      </c>
      <c r="K35" s="99"/>
      <c r="L35" s="501" t="s">
        <v>51</v>
      </c>
      <c r="M35" s="493"/>
    </row>
    <row r="36" spans="2:13" ht="12.95" customHeight="1">
      <c r="B36" s="496"/>
      <c r="C36" s="100"/>
      <c r="D36" s="498"/>
      <c r="E36" s="500"/>
      <c r="F36" s="330"/>
      <c r="G36" s="330" t="s">
        <v>58</v>
      </c>
      <c r="H36" s="330"/>
      <c r="I36" s="500"/>
      <c r="J36" s="498"/>
      <c r="K36" s="102"/>
      <c r="L36" s="502"/>
      <c r="M36" s="494"/>
    </row>
    <row r="37" spans="2:13">
      <c r="B37" s="103"/>
      <c r="C37" s="103"/>
      <c r="D37" s="103"/>
      <c r="E37" s="103"/>
      <c r="F37" s="103"/>
      <c r="G37" s="104"/>
      <c r="H37" s="104"/>
      <c r="I37" s="103"/>
      <c r="J37" s="103"/>
      <c r="K37" s="103"/>
      <c r="L37" s="103"/>
      <c r="M37" s="103"/>
    </row>
    <row r="38" spans="2:13" ht="20.100000000000001" customHeight="1">
      <c r="B38" s="105" t="s">
        <v>52</v>
      </c>
      <c r="F38" s="106"/>
      <c r="J38" s="103"/>
      <c r="K38" s="103"/>
      <c r="L38" s="103"/>
      <c r="M38" s="103"/>
    </row>
    <row r="39" spans="2:13" ht="20.100000000000001" customHeight="1">
      <c r="B39" s="105" t="s">
        <v>53</v>
      </c>
      <c r="F39" s="106"/>
      <c r="J39" s="103"/>
      <c r="K39" s="103"/>
      <c r="L39" s="103"/>
      <c r="M39" s="103"/>
    </row>
    <row r="40" spans="2:13" ht="20.100000000000001" customHeight="1">
      <c r="B40" s="105" t="s">
        <v>54</v>
      </c>
      <c r="F40" s="106"/>
      <c r="J40" s="103"/>
      <c r="K40" s="103"/>
      <c r="L40" s="103"/>
      <c r="M40" s="103"/>
    </row>
  </sheetData>
  <mergeCells count="98">
    <mergeCell ref="C6:G6"/>
    <mergeCell ref="H6:I6"/>
    <mergeCell ref="J6:M6"/>
    <mergeCell ref="B2:M2"/>
    <mergeCell ref="C4:F4"/>
    <mergeCell ref="E5:F5"/>
    <mergeCell ref="H5:I5"/>
    <mergeCell ref="J5:M5"/>
    <mergeCell ref="C7:G7"/>
    <mergeCell ref="H7:I7"/>
    <mergeCell ref="J7:M7"/>
    <mergeCell ref="C9:E9"/>
    <mergeCell ref="I9:K9"/>
    <mergeCell ref="L9:M9"/>
    <mergeCell ref="C10:E10"/>
    <mergeCell ref="I10:K10"/>
    <mergeCell ref="B11:B12"/>
    <mergeCell ref="D11:D12"/>
    <mergeCell ref="E11:E12"/>
    <mergeCell ref="I11:I12"/>
    <mergeCell ref="J11:J12"/>
    <mergeCell ref="L11:L12"/>
    <mergeCell ref="M11:M12"/>
    <mergeCell ref="C13:E13"/>
    <mergeCell ref="I13:K13"/>
    <mergeCell ref="B14:B15"/>
    <mergeCell ref="D14:D15"/>
    <mergeCell ref="E14:E15"/>
    <mergeCell ref="I14:I15"/>
    <mergeCell ref="J14:J15"/>
    <mergeCell ref="L14:L15"/>
    <mergeCell ref="M14:M15"/>
    <mergeCell ref="C16:E16"/>
    <mergeCell ref="I16:K16"/>
    <mergeCell ref="B17:B18"/>
    <mergeCell ref="D17:D18"/>
    <mergeCell ref="E17:E18"/>
    <mergeCell ref="I17:I18"/>
    <mergeCell ref="J17:J18"/>
    <mergeCell ref="L17:L18"/>
    <mergeCell ref="M17:M18"/>
    <mergeCell ref="C19:E19"/>
    <mergeCell ref="I19:K19"/>
    <mergeCell ref="B20:B21"/>
    <mergeCell ref="D20:D21"/>
    <mergeCell ref="E20:E21"/>
    <mergeCell ref="I20:I21"/>
    <mergeCell ref="J20:J21"/>
    <mergeCell ref="L20:L21"/>
    <mergeCell ref="M20:M21"/>
    <mergeCell ref="C22:E22"/>
    <mergeCell ref="I22:K22"/>
    <mergeCell ref="B23:B24"/>
    <mergeCell ref="D23:D24"/>
    <mergeCell ref="E23:E24"/>
    <mergeCell ref="I23:I24"/>
    <mergeCell ref="J23:J24"/>
    <mergeCell ref="L23:L24"/>
    <mergeCell ref="M23:M24"/>
    <mergeCell ref="C25:E25"/>
    <mergeCell ref="I25:K25"/>
    <mergeCell ref="B26:B27"/>
    <mergeCell ref="D26:D27"/>
    <mergeCell ref="E26:E27"/>
    <mergeCell ref="I26:I27"/>
    <mergeCell ref="J26:J27"/>
    <mergeCell ref="L26:L27"/>
    <mergeCell ref="M26:M27"/>
    <mergeCell ref="C28:E28"/>
    <mergeCell ref="F28:H28"/>
    <mergeCell ref="I28:K28"/>
    <mergeCell ref="M28:M30"/>
    <mergeCell ref="B29:B30"/>
    <mergeCell ref="D29:D30"/>
    <mergeCell ref="E29:E30"/>
    <mergeCell ref="I29:I30"/>
    <mergeCell ref="J29:J30"/>
    <mergeCell ref="L29:L30"/>
    <mergeCell ref="C31:E31"/>
    <mergeCell ref="F31:H31"/>
    <mergeCell ref="I31:K31"/>
    <mergeCell ref="M31:M33"/>
    <mergeCell ref="B32:B33"/>
    <mergeCell ref="D32:D33"/>
    <mergeCell ref="E32:E33"/>
    <mergeCell ref="I32:I33"/>
    <mergeCell ref="J32:J33"/>
    <mergeCell ref="L32:L33"/>
    <mergeCell ref="C34:E34"/>
    <mergeCell ref="F34:H34"/>
    <mergeCell ref="I34:K34"/>
    <mergeCell ref="M34:M36"/>
    <mergeCell ref="B35:B36"/>
    <mergeCell ref="D35:D36"/>
    <mergeCell ref="E35:E36"/>
    <mergeCell ref="I35:I36"/>
    <mergeCell ref="J35:J36"/>
    <mergeCell ref="L35:L36"/>
  </mergeCells>
  <phoneticPr fontId="6"/>
  <pageMargins left="0.46" right="0.38" top="0.52" bottom="0.44" header="0.2" footer="0.2800000000000000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2:Z40"/>
  <sheetViews>
    <sheetView tabSelected="1" view="pageLayout" topLeftCell="D18" zoomScaleNormal="100" zoomScaleSheetLayoutView="100" workbookViewId="0">
      <selection activeCell="M26" sqref="M26:M27"/>
    </sheetView>
  </sheetViews>
  <sheetFormatPr defaultRowHeight="13.5"/>
  <cols>
    <col min="1" max="1" width="9.125" style="61"/>
    <col min="2" max="2" width="9.125" style="61" customWidth="1"/>
    <col min="3" max="3" width="8.5" style="61" customWidth="1"/>
    <col min="4" max="10" width="4.625" style="61" customWidth="1"/>
    <col min="11" max="11" width="8.5" style="61" customWidth="1"/>
    <col min="12" max="12" width="6.625" style="61" customWidth="1"/>
    <col min="13" max="13" width="13.625" style="61" customWidth="1"/>
    <col min="14" max="14" width="9.125" style="61"/>
    <col min="15" max="15" width="10.625" style="61" customWidth="1"/>
    <col min="16" max="16" width="8.375" style="61" customWidth="1"/>
    <col min="17" max="23" width="4.625" style="61" customWidth="1"/>
    <col min="24" max="24" width="8.5" style="61" customWidth="1"/>
    <col min="25" max="25" width="6.625" style="61" customWidth="1"/>
    <col min="26" max="26" width="13.625" style="61" customWidth="1"/>
    <col min="27" max="257" width="9.125" style="61"/>
    <col min="258" max="258" width="9.125" style="61" customWidth="1"/>
    <col min="259" max="259" width="8.625" style="61" customWidth="1"/>
    <col min="260" max="266" width="4.625" style="61" customWidth="1"/>
    <col min="267" max="267" width="8.625" style="61" customWidth="1"/>
    <col min="268" max="268" width="6.625" style="61" customWidth="1"/>
    <col min="269" max="269" width="13.625" style="61" customWidth="1"/>
    <col min="270" max="513" width="9.125" style="61"/>
    <col min="514" max="514" width="9.125" style="61" customWidth="1"/>
    <col min="515" max="515" width="8.625" style="61" customWidth="1"/>
    <col min="516" max="522" width="4.625" style="61" customWidth="1"/>
    <col min="523" max="523" width="8.625" style="61" customWidth="1"/>
    <col min="524" max="524" width="6.625" style="61" customWidth="1"/>
    <col min="525" max="525" width="13.625" style="61" customWidth="1"/>
    <col min="526" max="769" width="9.125" style="61"/>
    <col min="770" max="770" width="9.125" style="61" customWidth="1"/>
    <col min="771" max="771" width="8.625" style="61" customWidth="1"/>
    <col min="772" max="778" width="4.625" style="61" customWidth="1"/>
    <col min="779" max="779" width="8.625" style="61" customWidth="1"/>
    <col min="780" max="780" width="6.625" style="61" customWidth="1"/>
    <col min="781" max="781" width="13.625" style="61" customWidth="1"/>
    <col min="782" max="1025" width="9.125" style="61"/>
    <col min="1026" max="1026" width="9.125" style="61" customWidth="1"/>
    <col min="1027" max="1027" width="8.625" style="61" customWidth="1"/>
    <col min="1028" max="1034" width="4.625" style="61" customWidth="1"/>
    <col min="1035" max="1035" width="8.625" style="61" customWidth="1"/>
    <col min="1036" max="1036" width="6.625" style="61" customWidth="1"/>
    <col min="1037" max="1037" width="13.625" style="61" customWidth="1"/>
    <col min="1038" max="1281" width="9.125" style="61"/>
    <col min="1282" max="1282" width="9.125" style="61" customWidth="1"/>
    <col min="1283" max="1283" width="8.625" style="61" customWidth="1"/>
    <col min="1284" max="1290" width="4.625" style="61" customWidth="1"/>
    <col min="1291" max="1291" width="8.625" style="61" customWidth="1"/>
    <col min="1292" max="1292" width="6.625" style="61" customWidth="1"/>
    <col min="1293" max="1293" width="13.625" style="61" customWidth="1"/>
    <col min="1294" max="1537" width="9.125" style="61"/>
    <col min="1538" max="1538" width="9.125" style="61" customWidth="1"/>
    <col min="1539" max="1539" width="8.625" style="61" customWidth="1"/>
    <col min="1540" max="1546" width="4.625" style="61" customWidth="1"/>
    <col min="1547" max="1547" width="8.625" style="61" customWidth="1"/>
    <col min="1548" max="1548" width="6.625" style="61" customWidth="1"/>
    <col min="1549" max="1549" width="13.625" style="61" customWidth="1"/>
    <col min="1550" max="1793" width="9.125" style="61"/>
    <col min="1794" max="1794" width="9.125" style="61" customWidth="1"/>
    <col min="1795" max="1795" width="8.625" style="61" customWidth="1"/>
    <col min="1796" max="1802" width="4.625" style="61" customWidth="1"/>
    <col min="1803" max="1803" width="8.625" style="61" customWidth="1"/>
    <col min="1804" max="1804" width="6.625" style="61" customWidth="1"/>
    <col min="1805" max="1805" width="13.625" style="61" customWidth="1"/>
    <col min="1806" max="2049" width="9.125" style="61"/>
    <col min="2050" max="2050" width="9.125" style="61" customWidth="1"/>
    <col min="2051" max="2051" width="8.625" style="61" customWidth="1"/>
    <col min="2052" max="2058" width="4.625" style="61" customWidth="1"/>
    <col min="2059" max="2059" width="8.625" style="61" customWidth="1"/>
    <col min="2060" max="2060" width="6.625" style="61" customWidth="1"/>
    <col min="2061" max="2061" width="13.625" style="61" customWidth="1"/>
    <col min="2062" max="2305" width="9.125" style="61"/>
    <col min="2306" max="2306" width="9.125" style="61" customWidth="1"/>
    <col min="2307" max="2307" width="8.625" style="61" customWidth="1"/>
    <col min="2308" max="2314" width="4.625" style="61" customWidth="1"/>
    <col min="2315" max="2315" width="8.625" style="61" customWidth="1"/>
    <col min="2316" max="2316" width="6.625" style="61" customWidth="1"/>
    <col min="2317" max="2317" width="13.625" style="61" customWidth="1"/>
    <col min="2318" max="2561" width="9.125" style="61"/>
    <col min="2562" max="2562" width="9.125" style="61" customWidth="1"/>
    <col min="2563" max="2563" width="8.625" style="61" customWidth="1"/>
    <col min="2564" max="2570" width="4.625" style="61" customWidth="1"/>
    <col min="2571" max="2571" width="8.625" style="61" customWidth="1"/>
    <col min="2572" max="2572" width="6.625" style="61" customWidth="1"/>
    <col min="2573" max="2573" width="13.625" style="61" customWidth="1"/>
    <col min="2574" max="2817" width="9.125" style="61"/>
    <col min="2818" max="2818" width="9.125" style="61" customWidth="1"/>
    <col min="2819" max="2819" width="8.625" style="61" customWidth="1"/>
    <col min="2820" max="2826" width="4.625" style="61" customWidth="1"/>
    <col min="2827" max="2827" width="8.625" style="61" customWidth="1"/>
    <col min="2828" max="2828" width="6.625" style="61" customWidth="1"/>
    <col min="2829" max="2829" width="13.625" style="61" customWidth="1"/>
    <col min="2830" max="3073" width="9.125" style="61"/>
    <col min="3074" max="3074" width="9.125" style="61" customWidth="1"/>
    <col min="3075" max="3075" width="8.625" style="61" customWidth="1"/>
    <col min="3076" max="3082" width="4.625" style="61" customWidth="1"/>
    <col min="3083" max="3083" width="8.625" style="61" customWidth="1"/>
    <col min="3084" max="3084" width="6.625" style="61" customWidth="1"/>
    <col min="3085" max="3085" width="13.625" style="61" customWidth="1"/>
    <col min="3086" max="3329" width="9.125" style="61"/>
    <col min="3330" max="3330" width="9.125" style="61" customWidth="1"/>
    <col min="3331" max="3331" width="8.625" style="61" customWidth="1"/>
    <col min="3332" max="3338" width="4.625" style="61" customWidth="1"/>
    <col min="3339" max="3339" width="8.625" style="61" customWidth="1"/>
    <col min="3340" max="3340" width="6.625" style="61" customWidth="1"/>
    <col min="3341" max="3341" width="13.625" style="61" customWidth="1"/>
    <col min="3342" max="3585" width="9.125" style="61"/>
    <col min="3586" max="3586" width="9.125" style="61" customWidth="1"/>
    <col min="3587" max="3587" width="8.625" style="61" customWidth="1"/>
    <col min="3588" max="3594" width="4.625" style="61" customWidth="1"/>
    <col min="3595" max="3595" width="8.625" style="61" customWidth="1"/>
    <col min="3596" max="3596" width="6.625" style="61" customWidth="1"/>
    <col min="3597" max="3597" width="13.625" style="61" customWidth="1"/>
    <col min="3598" max="3841" width="9.125" style="61"/>
    <col min="3842" max="3842" width="9.125" style="61" customWidth="1"/>
    <col min="3843" max="3843" width="8.625" style="61" customWidth="1"/>
    <col min="3844" max="3850" width="4.625" style="61" customWidth="1"/>
    <col min="3851" max="3851" width="8.625" style="61" customWidth="1"/>
    <col min="3852" max="3852" width="6.625" style="61" customWidth="1"/>
    <col min="3853" max="3853" width="13.625" style="61" customWidth="1"/>
    <col min="3854" max="4097" width="9.125" style="61"/>
    <col min="4098" max="4098" width="9.125" style="61" customWidth="1"/>
    <col min="4099" max="4099" width="8.625" style="61" customWidth="1"/>
    <col min="4100" max="4106" width="4.625" style="61" customWidth="1"/>
    <col min="4107" max="4107" width="8.625" style="61" customWidth="1"/>
    <col min="4108" max="4108" width="6.625" style="61" customWidth="1"/>
    <col min="4109" max="4109" width="13.625" style="61" customWidth="1"/>
    <col min="4110" max="4353" width="9.125" style="61"/>
    <col min="4354" max="4354" width="9.125" style="61" customWidth="1"/>
    <col min="4355" max="4355" width="8.625" style="61" customWidth="1"/>
    <col min="4356" max="4362" width="4.625" style="61" customWidth="1"/>
    <col min="4363" max="4363" width="8.625" style="61" customWidth="1"/>
    <col min="4364" max="4364" width="6.625" style="61" customWidth="1"/>
    <col min="4365" max="4365" width="13.625" style="61" customWidth="1"/>
    <col min="4366" max="4609" width="9.125" style="61"/>
    <col min="4610" max="4610" width="9.125" style="61" customWidth="1"/>
    <col min="4611" max="4611" width="8.625" style="61" customWidth="1"/>
    <col min="4612" max="4618" width="4.625" style="61" customWidth="1"/>
    <col min="4619" max="4619" width="8.625" style="61" customWidth="1"/>
    <col min="4620" max="4620" width="6.625" style="61" customWidth="1"/>
    <col min="4621" max="4621" width="13.625" style="61" customWidth="1"/>
    <col min="4622" max="4865" width="9.125" style="61"/>
    <col min="4866" max="4866" width="9.125" style="61" customWidth="1"/>
    <col min="4867" max="4867" width="8.625" style="61" customWidth="1"/>
    <col min="4868" max="4874" width="4.625" style="61" customWidth="1"/>
    <col min="4875" max="4875" width="8.625" style="61" customWidth="1"/>
    <col min="4876" max="4876" width="6.625" style="61" customWidth="1"/>
    <col min="4877" max="4877" width="13.625" style="61" customWidth="1"/>
    <col min="4878" max="5121" width="9.125" style="61"/>
    <col min="5122" max="5122" width="9.125" style="61" customWidth="1"/>
    <col min="5123" max="5123" width="8.625" style="61" customWidth="1"/>
    <col min="5124" max="5130" width="4.625" style="61" customWidth="1"/>
    <col min="5131" max="5131" width="8.625" style="61" customWidth="1"/>
    <col min="5132" max="5132" width="6.625" style="61" customWidth="1"/>
    <col min="5133" max="5133" width="13.625" style="61" customWidth="1"/>
    <col min="5134" max="5377" width="9.125" style="61"/>
    <col min="5378" max="5378" width="9.125" style="61" customWidth="1"/>
    <col min="5379" max="5379" width="8.625" style="61" customWidth="1"/>
    <col min="5380" max="5386" width="4.625" style="61" customWidth="1"/>
    <col min="5387" max="5387" width="8.625" style="61" customWidth="1"/>
    <col min="5388" max="5388" width="6.625" style="61" customWidth="1"/>
    <col min="5389" max="5389" width="13.625" style="61" customWidth="1"/>
    <col min="5390" max="5633" width="9.125" style="61"/>
    <col min="5634" max="5634" width="9.125" style="61" customWidth="1"/>
    <col min="5635" max="5635" width="8.625" style="61" customWidth="1"/>
    <col min="5636" max="5642" width="4.625" style="61" customWidth="1"/>
    <col min="5643" max="5643" width="8.625" style="61" customWidth="1"/>
    <col min="5644" max="5644" width="6.625" style="61" customWidth="1"/>
    <col min="5645" max="5645" width="13.625" style="61" customWidth="1"/>
    <col min="5646" max="5889" width="9.125" style="61"/>
    <col min="5890" max="5890" width="9.125" style="61" customWidth="1"/>
    <col min="5891" max="5891" width="8.625" style="61" customWidth="1"/>
    <col min="5892" max="5898" width="4.625" style="61" customWidth="1"/>
    <col min="5899" max="5899" width="8.625" style="61" customWidth="1"/>
    <col min="5900" max="5900" width="6.625" style="61" customWidth="1"/>
    <col min="5901" max="5901" width="13.625" style="61" customWidth="1"/>
    <col min="5902" max="6145" width="9.125" style="61"/>
    <col min="6146" max="6146" width="9.125" style="61" customWidth="1"/>
    <col min="6147" max="6147" width="8.625" style="61" customWidth="1"/>
    <col min="6148" max="6154" width="4.625" style="61" customWidth="1"/>
    <col min="6155" max="6155" width="8.625" style="61" customWidth="1"/>
    <col min="6156" max="6156" width="6.625" style="61" customWidth="1"/>
    <col min="6157" max="6157" width="13.625" style="61" customWidth="1"/>
    <col min="6158" max="6401" width="9.125" style="61"/>
    <col min="6402" max="6402" width="9.125" style="61" customWidth="1"/>
    <col min="6403" max="6403" width="8.625" style="61" customWidth="1"/>
    <col min="6404" max="6410" width="4.625" style="61" customWidth="1"/>
    <col min="6411" max="6411" width="8.625" style="61" customWidth="1"/>
    <col min="6412" max="6412" width="6.625" style="61" customWidth="1"/>
    <col min="6413" max="6413" width="13.625" style="61" customWidth="1"/>
    <col min="6414" max="6657" width="9.125" style="61"/>
    <col min="6658" max="6658" width="9.125" style="61" customWidth="1"/>
    <col min="6659" max="6659" width="8.625" style="61" customWidth="1"/>
    <col min="6660" max="6666" width="4.625" style="61" customWidth="1"/>
    <col min="6667" max="6667" width="8.625" style="61" customWidth="1"/>
    <col min="6668" max="6668" width="6.625" style="61" customWidth="1"/>
    <col min="6669" max="6669" width="13.625" style="61" customWidth="1"/>
    <col min="6670" max="6913" width="9.125" style="61"/>
    <col min="6914" max="6914" width="9.125" style="61" customWidth="1"/>
    <col min="6915" max="6915" width="8.625" style="61" customWidth="1"/>
    <col min="6916" max="6922" width="4.625" style="61" customWidth="1"/>
    <col min="6923" max="6923" width="8.625" style="61" customWidth="1"/>
    <col min="6924" max="6924" width="6.625" style="61" customWidth="1"/>
    <col min="6925" max="6925" width="13.625" style="61" customWidth="1"/>
    <col min="6926" max="7169" width="9.125" style="61"/>
    <col min="7170" max="7170" width="9.125" style="61" customWidth="1"/>
    <col min="7171" max="7171" width="8.625" style="61" customWidth="1"/>
    <col min="7172" max="7178" width="4.625" style="61" customWidth="1"/>
    <col min="7179" max="7179" width="8.625" style="61" customWidth="1"/>
    <col min="7180" max="7180" width="6.625" style="61" customWidth="1"/>
    <col min="7181" max="7181" width="13.625" style="61" customWidth="1"/>
    <col min="7182" max="7425" width="9.125" style="61"/>
    <col min="7426" max="7426" width="9.125" style="61" customWidth="1"/>
    <col min="7427" max="7427" width="8.625" style="61" customWidth="1"/>
    <col min="7428" max="7434" width="4.625" style="61" customWidth="1"/>
    <col min="7435" max="7435" width="8.625" style="61" customWidth="1"/>
    <col min="7436" max="7436" width="6.625" style="61" customWidth="1"/>
    <col min="7437" max="7437" width="13.625" style="61" customWidth="1"/>
    <col min="7438" max="7681" width="9.125" style="61"/>
    <col min="7682" max="7682" width="9.125" style="61" customWidth="1"/>
    <col min="7683" max="7683" width="8.625" style="61" customWidth="1"/>
    <col min="7684" max="7690" width="4.625" style="61" customWidth="1"/>
    <col min="7691" max="7691" width="8.625" style="61" customWidth="1"/>
    <col min="7692" max="7692" width="6.625" style="61" customWidth="1"/>
    <col min="7693" max="7693" width="13.625" style="61" customWidth="1"/>
    <col min="7694" max="7937" width="9.125" style="61"/>
    <col min="7938" max="7938" width="9.125" style="61" customWidth="1"/>
    <col min="7939" max="7939" width="8.625" style="61" customWidth="1"/>
    <col min="7940" max="7946" width="4.625" style="61" customWidth="1"/>
    <col min="7947" max="7947" width="8.625" style="61" customWidth="1"/>
    <col min="7948" max="7948" width="6.625" style="61" customWidth="1"/>
    <col min="7949" max="7949" width="13.625" style="61" customWidth="1"/>
    <col min="7950" max="8193" width="9.125" style="61"/>
    <col min="8194" max="8194" width="9.125" style="61" customWidth="1"/>
    <col min="8195" max="8195" width="8.625" style="61" customWidth="1"/>
    <col min="8196" max="8202" width="4.625" style="61" customWidth="1"/>
    <col min="8203" max="8203" width="8.625" style="61" customWidth="1"/>
    <col min="8204" max="8204" width="6.625" style="61" customWidth="1"/>
    <col min="8205" max="8205" width="13.625" style="61" customWidth="1"/>
    <col min="8206" max="8449" width="9.125" style="61"/>
    <col min="8450" max="8450" width="9.125" style="61" customWidth="1"/>
    <col min="8451" max="8451" width="8.625" style="61" customWidth="1"/>
    <col min="8452" max="8458" width="4.625" style="61" customWidth="1"/>
    <col min="8459" max="8459" width="8.625" style="61" customWidth="1"/>
    <col min="8460" max="8460" width="6.625" style="61" customWidth="1"/>
    <col min="8461" max="8461" width="13.625" style="61" customWidth="1"/>
    <col min="8462" max="8705" width="9.125" style="61"/>
    <col min="8706" max="8706" width="9.125" style="61" customWidth="1"/>
    <col min="8707" max="8707" width="8.625" style="61" customWidth="1"/>
    <col min="8708" max="8714" width="4.625" style="61" customWidth="1"/>
    <col min="8715" max="8715" width="8.625" style="61" customWidth="1"/>
    <col min="8716" max="8716" width="6.625" style="61" customWidth="1"/>
    <col min="8717" max="8717" width="13.625" style="61" customWidth="1"/>
    <col min="8718" max="8961" width="9.125" style="61"/>
    <col min="8962" max="8962" width="9.125" style="61" customWidth="1"/>
    <col min="8963" max="8963" width="8.625" style="61" customWidth="1"/>
    <col min="8964" max="8970" width="4.625" style="61" customWidth="1"/>
    <col min="8971" max="8971" width="8.625" style="61" customWidth="1"/>
    <col min="8972" max="8972" width="6.625" style="61" customWidth="1"/>
    <col min="8973" max="8973" width="13.625" style="61" customWidth="1"/>
    <col min="8974" max="9217" width="9.125" style="61"/>
    <col min="9218" max="9218" width="9.125" style="61" customWidth="1"/>
    <col min="9219" max="9219" width="8.625" style="61" customWidth="1"/>
    <col min="9220" max="9226" width="4.625" style="61" customWidth="1"/>
    <col min="9227" max="9227" width="8.625" style="61" customWidth="1"/>
    <col min="9228" max="9228" width="6.625" style="61" customWidth="1"/>
    <col min="9229" max="9229" width="13.625" style="61" customWidth="1"/>
    <col min="9230" max="9473" width="9.125" style="61"/>
    <col min="9474" max="9474" width="9.125" style="61" customWidth="1"/>
    <col min="9475" max="9475" width="8.625" style="61" customWidth="1"/>
    <col min="9476" max="9482" width="4.625" style="61" customWidth="1"/>
    <col min="9483" max="9483" width="8.625" style="61" customWidth="1"/>
    <col min="9484" max="9484" width="6.625" style="61" customWidth="1"/>
    <col min="9485" max="9485" width="13.625" style="61" customWidth="1"/>
    <col min="9486" max="9729" width="9.125" style="61"/>
    <col min="9730" max="9730" width="9.125" style="61" customWidth="1"/>
    <col min="9731" max="9731" width="8.625" style="61" customWidth="1"/>
    <col min="9732" max="9738" width="4.625" style="61" customWidth="1"/>
    <col min="9739" max="9739" width="8.625" style="61" customWidth="1"/>
    <col min="9740" max="9740" width="6.625" style="61" customWidth="1"/>
    <col min="9741" max="9741" width="13.625" style="61" customWidth="1"/>
    <col min="9742" max="9985" width="9.125" style="61"/>
    <col min="9986" max="9986" width="9.125" style="61" customWidth="1"/>
    <col min="9987" max="9987" width="8.625" style="61" customWidth="1"/>
    <col min="9988" max="9994" width="4.625" style="61" customWidth="1"/>
    <col min="9995" max="9995" width="8.625" style="61" customWidth="1"/>
    <col min="9996" max="9996" width="6.625" style="61" customWidth="1"/>
    <col min="9997" max="9997" width="13.625" style="61" customWidth="1"/>
    <col min="9998" max="10241" width="9.125" style="61"/>
    <col min="10242" max="10242" width="9.125" style="61" customWidth="1"/>
    <col min="10243" max="10243" width="8.625" style="61" customWidth="1"/>
    <col min="10244" max="10250" width="4.625" style="61" customWidth="1"/>
    <col min="10251" max="10251" width="8.625" style="61" customWidth="1"/>
    <col min="10252" max="10252" width="6.625" style="61" customWidth="1"/>
    <col min="10253" max="10253" width="13.625" style="61" customWidth="1"/>
    <col min="10254" max="10497" width="9.125" style="61"/>
    <col min="10498" max="10498" width="9.125" style="61" customWidth="1"/>
    <col min="10499" max="10499" width="8.625" style="61" customWidth="1"/>
    <col min="10500" max="10506" width="4.625" style="61" customWidth="1"/>
    <col min="10507" max="10507" width="8.625" style="61" customWidth="1"/>
    <col min="10508" max="10508" width="6.625" style="61" customWidth="1"/>
    <col min="10509" max="10509" width="13.625" style="61" customWidth="1"/>
    <col min="10510" max="10753" width="9.125" style="61"/>
    <col min="10754" max="10754" width="9.125" style="61" customWidth="1"/>
    <col min="10755" max="10755" width="8.625" style="61" customWidth="1"/>
    <col min="10756" max="10762" width="4.625" style="61" customWidth="1"/>
    <col min="10763" max="10763" width="8.625" style="61" customWidth="1"/>
    <col min="10764" max="10764" width="6.625" style="61" customWidth="1"/>
    <col min="10765" max="10765" width="13.625" style="61" customWidth="1"/>
    <col min="10766" max="11009" width="9.125" style="61"/>
    <col min="11010" max="11010" width="9.125" style="61" customWidth="1"/>
    <col min="11011" max="11011" width="8.625" style="61" customWidth="1"/>
    <col min="11012" max="11018" width="4.625" style="61" customWidth="1"/>
    <col min="11019" max="11019" width="8.625" style="61" customWidth="1"/>
    <col min="11020" max="11020" width="6.625" style="61" customWidth="1"/>
    <col min="11021" max="11021" width="13.625" style="61" customWidth="1"/>
    <col min="11022" max="11265" width="9.125" style="61"/>
    <col min="11266" max="11266" width="9.125" style="61" customWidth="1"/>
    <col min="11267" max="11267" width="8.625" style="61" customWidth="1"/>
    <col min="11268" max="11274" width="4.625" style="61" customWidth="1"/>
    <col min="11275" max="11275" width="8.625" style="61" customWidth="1"/>
    <col min="11276" max="11276" width="6.625" style="61" customWidth="1"/>
    <col min="11277" max="11277" width="13.625" style="61" customWidth="1"/>
    <col min="11278" max="11521" width="9.125" style="61"/>
    <col min="11522" max="11522" width="9.125" style="61" customWidth="1"/>
    <col min="11523" max="11523" width="8.625" style="61" customWidth="1"/>
    <col min="11524" max="11530" width="4.625" style="61" customWidth="1"/>
    <col min="11531" max="11531" width="8.625" style="61" customWidth="1"/>
    <col min="11532" max="11532" width="6.625" style="61" customWidth="1"/>
    <col min="11533" max="11533" width="13.625" style="61" customWidth="1"/>
    <col min="11534" max="11777" width="9.125" style="61"/>
    <col min="11778" max="11778" width="9.125" style="61" customWidth="1"/>
    <col min="11779" max="11779" width="8.625" style="61" customWidth="1"/>
    <col min="11780" max="11786" width="4.625" style="61" customWidth="1"/>
    <col min="11787" max="11787" width="8.625" style="61" customWidth="1"/>
    <col min="11788" max="11788" width="6.625" style="61" customWidth="1"/>
    <col min="11789" max="11789" width="13.625" style="61" customWidth="1"/>
    <col min="11790" max="12033" width="9.125" style="61"/>
    <col min="12034" max="12034" width="9.125" style="61" customWidth="1"/>
    <col min="12035" max="12035" width="8.625" style="61" customWidth="1"/>
    <col min="12036" max="12042" width="4.625" style="61" customWidth="1"/>
    <col min="12043" max="12043" width="8.625" style="61" customWidth="1"/>
    <col min="12044" max="12044" width="6.625" style="61" customWidth="1"/>
    <col min="12045" max="12045" width="13.625" style="61" customWidth="1"/>
    <col min="12046" max="12289" width="9.125" style="61"/>
    <col min="12290" max="12290" width="9.125" style="61" customWidth="1"/>
    <col min="12291" max="12291" width="8.625" style="61" customWidth="1"/>
    <col min="12292" max="12298" width="4.625" style="61" customWidth="1"/>
    <col min="12299" max="12299" width="8.625" style="61" customWidth="1"/>
    <col min="12300" max="12300" width="6.625" style="61" customWidth="1"/>
    <col min="12301" max="12301" width="13.625" style="61" customWidth="1"/>
    <col min="12302" max="12545" width="9.125" style="61"/>
    <col min="12546" max="12546" width="9.125" style="61" customWidth="1"/>
    <col min="12547" max="12547" width="8.625" style="61" customWidth="1"/>
    <col min="12548" max="12554" width="4.625" style="61" customWidth="1"/>
    <col min="12555" max="12555" width="8.625" style="61" customWidth="1"/>
    <col min="12556" max="12556" width="6.625" style="61" customWidth="1"/>
    <col min="12557" max="12557" width="13.625" style="61" customWidth="1"/>
    <col min="12558" max="12801" width="9.125" style="61"/>
    <col min="12802" max="12802" width="9.125" style="61" customWidth="1"/>
    <col min="12803" max="12803" width="8.625" style="61" customWidth="1"/>
    <col min="12804" max="12810" width="4.625" style="61" customWidth="1"/>
    <col min="12811" max="12811" width="8.625" style="61" customWidth="1"/>
    <col min="12812" max="12812" width="6.625" style="61" customWidth="1"/>
    <col min="12813" max="12813" width="13.625" style="61" customWidth="1"/>
    <col min="12814" max="13057" width="9.125" style="61"/>
    <col min="13058" max="13058" width="9.125" style="61" customWidth="1"/>
    <col min="13059" max="13059" width="8.625" style="61" customWidth="1"/>
    <col min="13060" max="13066" width="4.625" style="61" customWidth="1"/>
    <col min="13067" max="13067" width="8.625" style="61" customWidth="1"/>
    <col min="13068" max="13068" width="6.625" style="61" customWidth="1"/>
    <col min="13069" max="13069" width="13.625" style="61" customWidth="1"/>
    <col min="13070" max="13313" width="9.125" style="61"/>
    <col min="13314" max="13314" width="9.125" style="61" customWidth="1"/>
    <col min="13315" max="13315" width="8.625" style="61" customWidth="1"/>
    <col min="13316" max="13322" width="4.625" style="61" customWidth="1"/>
    <col min="13323" max="13323" width="8.625" style="61" customWidth="1"/>
    <col min="13324" max="13324" width="6.625" style="61" customWidth="1"/>
    <col min="13325" max="13325" width="13.625" style="61" customWidth="1"/>
    <col min="13326" max="13569" width="9.125" style="61"/>
    <col min="13570" max="13570" width="9.125" style="61" customWidth="1"/>
    <col min="13571" max="13571" width="8.625" style="61" customWidth="1"/>
    <col min="13572" max="13578" width="4.625" style="61" customWidth="1"/>
    <col min="13579" max="13579" width="8.625" style="61" customWidth="1"/>
    <col min="13580" max="13580" width="6.625" style="61" customWidth="1"/>
    <col min="13581" max="13581" width="13.625" style="61" customWidth="1"/>
    <col min="13582" max="13825" width="9.125" style="61"/>
    <col min="13826" max="13826" width="9.125" style="61" customWidth="1"/>
    <col min="13827" max="13827" width="8.625" style="61" customWidth="1"/>
    <col min="13828" max="13834" width="4.625" style="61" customWidth="1"/>
    <col min="13835" max="13835" width="8.625" style="61" customWidth="1"/>
    <col min="13836" max="13836" width="6.625" style="61" customWidth="1"/>
    <col min="13837" max="13837" width="13.625" style="61" customWidth="1"/>
    <col min="13838" max="14081" width="9.125" style="61"/>
    <col min="14082" max="14082" width="9.125" style="61" customWidth="1"/>
    <col min="14083" max="14083" width="8.625" style="61" customWidth="1"/>
    <col min="14084" max="14090" width="4.625" style="61" customWidth="1"/>
    <col min="14091" max="14091" width="8.625" style="61" customWidth="1"/>
    <col min="14092" max="14092" width="6.625" style="61" customWidth="1"/>
    <col min="14093" max="14093" width="13.625" style="61" customWidth="1"/>
    <col min="14094" max="14337" width="9.125" style="61"/>
    <col min="14338" max="14338" width="9.125" style="61" customWidth="1"/>
    <col min="14339" max="14339" width="8.625" style="61" customWidth="1"/>
    <col min="14340" max="14346" width="4.625" style="61" customWidth="1"/>
    <col min="14347" max="14347" width="8.625" style="61" customWidth="1"/>
    <col min="14348" max="14348" width="6.625" style="61" customWidth="1"/>
    <col min="14349" max="14349" width="13.625" style="61" customWidth="1"/>
    <col min="14350" max="14593" width="9.125" style="61"/>
    <col min="14594" max="14594" width="9.125" style="61" customWidth="1"/>
    <col min="14595" max="14595" width="8.625" style="61" customWidth="1"/>
    <col min="14596" max="14602" width="4.625" style="61" customWidth="1"/>
    <col min="14603" max="14603" width="8.625" style="61" customWidth="1"/>
    <col min="14604" max="14604" width="6.625" style="61" customWidth="1"/>
    <col min="14605" max="14605" width="13.625" style="61" customWidth="1"/>
    <col min="14606" max="14849" width="9.125" style="61"/>
    <col min="14850" max="14850" width="9.125" style="61" customWidth="1"/>
    <col min="14851" max="14851" width="8.625" style="61" customWidth="1"/>
    <col min="14852" max="14858" width="4.625" style="61" customWidth="1"/>
    <col min="14859" max="14859" width="8.625" style="61" customWidth="1"/>
    <col min="14860" max="14860" width="6.625" style="61" customWidth="1"/>
    <col min="14861" max="14861" width="13.625" style="61" customWidth="1"/>
    <col min="14862" max="15105" width="9.125" style="61"/>
    <col min="15106" max="15106" width="9.125" style="61" customWidth="1"/>
    <col min="15107" max="15107" width="8.625" style="61" customWidth="1"/>
    <col min="15108" max="15114" width="4.625" style="61" customWidth="1"/>
    <col min="15115" max="15115" width="8.625" style="61" customWidth="1"/>
    <col min="15116" max="15116" width="6.625" style="61" customWidth="1"/>
    <col min="15117" max="15117" width="13.625" style="61" customWidth="1"/>
    <col min="15118" max="15361" width="9.125" style="61"/>
    <col min="15362" max="15362" width="9.125" style="61" customWidth="1"/>
    <col min="15363" max="15363" width="8.625" style="61" customWidth="1"/>
    <col min="15364" max="15370" width="4.625" style="61" customWidth="1"/>
    <col min="15371" max="15371" width="8.625" style="61" customWidth="1"/>
    <col min="15372" max="15372" width="6.625" style="61" customWidth="1"/>
    <col min="15373" max="15373" width="13.625" style="61" customWidth="1"/>
    <col min="15374" max="15617" width="9.125" style="61"/>
    <col min="15618" max="15618" width="9.125" style="61" customWidth="1"/>
    <col min="15619" max="15619" width="8.625" style="61" customWidth="1"/>
    <col min="15620" max="15626" width="4.625" style="61" customWidth="1"/>
    <col min="15627" max="15627" width="8.625" style="61" customWidth="1"/>
    <col min="15628" max="15628" width="6.625" style="61" customWidth="1"/>
    <col min="15629" max="15629" width="13.625" style="61" customWidth="1"/>
    <col min="15630" max="15873" width="9.125" style="61"/>
    <col min="15874" max="15874" width="9.125" style="61" customWidth="1"/>
    <col min="15875" max="15875" width="8.625" style="61" customWidth="1"/>
    <col min="15876" max="15882" width="4.625" style="61" customWidth="1"/>
    <col min="15883" max="15883" width="8.625" style="61" customWidth="1"/>
    <col min="15884" max="15884" width="6.625" style="61" customWidth="1"/>
    <col min="15885" max="15885" width="13.625" style="61" customWidth="1"/>
    <col min="15886" max="16129" width="9.125" style="61"/>
    <col min="16130" max="16130" width="9.125" style="61" customWidth="1"/>
    <col min="16131" max="16131" width="8.625" style="61" customWidth="1"/>
    <col min="16132" max="16138" width="4.625" style="61" customWidth="1"/>
    <col min="16139" max="16139" width="8.625" style="61" customWidth="1"/>
    <col min="16140" max="16140" width="6.625" style="61" customWidth="1"/>
    <col min="16141" max="16141" width="13.625" style="61" customWidth="1"/>
    <col min="16142" max="16384" width="9.125" style="61"/>
  </cols>
  <sheetData>
    <row r="2" spans="2:26" ht="24.95" customHeight="1">
      <c r="B2" s="529" t="s">
        <v>173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O2" s="529" t="s">
        <v>173</v>
      </c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</row>
    <row r="3" spans="2:26" ht="24.95" customHeight="1">
      <c r="B3" s="65"/>
      <c r="C3" s="65"/>
      <c r="D3" s="65"/>
      <c r="E3" s="65"/>
      <c r="F3" s="65"/>
      <c r="G3" s="64"/>
      <c r="H3" s="64"/>
      <c r="I3" s="65"/>
      <c r="J3" s="65"/>
      <c r="K3" s="66"/>
      <c r="L3" s="65"/>
      <c r="M3" s="65"/>
      <c r="O3" s="65"/>
      <c r="P3" s="65"/>
      <c r="Q3" s="65"/>
      <c r="R3" s="65"/>
      <c r="S3" s="65"/>
      <c r="T3" s="64"/>
      <c r="U3" s="64"/>
      <c r="V3" s="65"/>
      <c r="W3" s="65"/>
      <c r="X3" s="66"/>
      <c r="Y3" s="65"/>
      <c r="Z3" s="65"/>
    </row>
    <row r="4" spans="2:26" ht="24.95" customHeight="1">
      <c r="B4" s="311" t="s">
        <v>130</v>
      </c>
      <c r="C4" s="530" t="s">
        <v>189</v>
      </c>
      <c r="D4" s="531"/>
      <c r="E4" s="531"/>
      <c r="F4" s="532"/>
      <c r="G4" s="64"/>
      <c r="H4" s="64"/>
      <c r="I4" s="65"/>
      <c r="J4" s="65"/>
      <c r="K4" s="65"/>
      <c r="L4" s="65"/>
      <c r="M4" s="65"/>
      <c r="O4" s="311" t="s">
        <v>130</v>
      </c>
      <c r="P4" s="530" t="s">
        <v>189</v>
      </c>
      <c r="Q4" s="531"/>
      <c r="R4" s="531"/>
      <c r="S4" s="532"/>
      <c r="T4" s="64"/>
      <c r="U4" s="64"/>
      <c r="V4" s="65"/>
      <c r="W4" s="65"/>
      <c r="X4" s="65"/>
      <c r="Y4" s="65"/>
      <c r="Z4" s="65"/>
    </row>
    <row r="5" spans="2:26" ht="24.95" customHeight="1">
      <c r="B5" s="312" t="s">
        <v>39</v>
      </c>
      <c r="C5" s="314">
        <v>10</v>
      </c>
      <c r="D5" s="313" t="s">
        <v>40</v>
      </c>
      <c r="E5" s="533">
        <v>16</v>
      </c>
      <c r="F5" s="533"/>
      <c r="G5" s="315" t="s">
        <v>41</v>
      </c>
      <c r="H5" s="527" t="s">
        <v>42</v>
      </c>
      <c r="I5" s="528"/>
      <c r="J5" s="524"/>
      <c r="K5" s="525"/>
      <c r="L5" s="525"/>
      <c r="M5" s="526"/>
      <c r="O5" s="312" t="s">
        <v>39</v>
      </c>
      <c r="P5" s="337">
        <v>1</v>
      </c>
      <c r="Q5" s="339" t="s">
        <v>40</v>
      </c>
      <c r="R5" s="533">
        <v>15</v>
      </c>
      <c r="S5" s="533"/>
      <c r="T5" s="338" t="s">
        <v>41</v>
      </c>
      <c r="U5" s="527" t="s">
        <v>42</v>
      </c>
      <c r="V5" s="528"/>
      <c r="W5" s="524"/>
      <c r="X5" s="525"/>
      <c r="Y5" s="525"/>
      <c r="Z5" s="526"/>
    </row>
    <row r="6" spans="2:26" ht="24.95" customHeight="1">
      <c r="B6" s="312" t="s">
        <v>43</v>
      </c>
      <c r="C6" s="524" t="s">
        <v>303</v>
      </c>
      <c r="D6" s="525"/>
      <c r="E6" s="525"/>
      <c r="F6" s="525"/>
      <c r="G6" s="526"/>
      <c r="H6" s="527" t="s">
        <v>44</v>
      </c>
      <c r="I6" s="528"/>
      <c r="J6" s="524" t="s">
        <v>179</v>
      </c>
      <c r="K6" s="525"/>
      <c r="L6" s="525"/>
      <c r="M6" s="526"/>
      <c r="O6" s="312" t="s">
        <v>43</v>
      </c>
      <c r="P6" s="524" t="s">
        <v>239</v>
      </c>
      <c r="Q6" s="525"/>
      <c r="R6" s="525"/>
      <c r="S6" s="525"/>
      <c r="T6" s="526"/>
      <c r="U6" s="527" t="s">
        <v>44</v>
      </c>
      <c r="V6" s="528"/>
      <c r="W6" s="524"/>
      <c r="X6" s="525"/>
      <c r="Y6" s="525"/>
      <c r="Z6" s="526"/>
    </row>
    <row r="7" spans="2:26" ht="24.95" customHeight="1">
      <c r="B7" s="316" t="s">
        <v>45</v>
      </c>
      <c r="C7" s="516"/>
      <c r="D7" s="517"/>
      <c r="E7" s="517"/>
      <c r="F7" s="517"/>
      <c r="G7" s="517"/>
      <c r="H7" s="518" t="s">
        <v>46</v>
      </c>
      <c r="I7" s="519"/>
      <c r="J7" s="516"/>
      <c r="K7" s="517"/>
      <c r="L7" s="517"/>
      <c r="M7" s="520"/>
      <c r="O7" s="316" t="s">
        <v>45</v>
      </c>
      <c r="P7" s="516" t="s">
        <v>324</v>
      </c>
      <c r="Q7" s="517"/>
      <c r="R7" s="517"/>
      <c r="S7" s="517"/>
      <c r="T7" s="517"/>
      <c r="U7" s="518" t="s">
        <v>46</v>
      </c>
      <c r="V7" s="519"/>
      <c r="W7" s="516" t="s">
        <v>325</v>
      </c>
      <c r="X7" s="517"/>
      <c r="Y7" s="517"/>
      <c r="Z7" s="520"/>
    </row>
    <row r="8" spans="2:26"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</row>
    <row r="9" spans="2:26">
      <c r="B9" s="317" t="s">
        <v>47</v>
      </c>
      <c r="C9" s="521" t="s">
        <v>0</v>
      </c>
      <c r="D9" s="522"/>
      <c r="E9" s="522"/>
      <c r="F9" s="318"/>
      <c r="G9" s="318" t="s">
        <v>48</v>
      </c>
      <c r="H9" s="318"/>
      <c r="I9" s="522" t="s">
        <v>0</v>
      </c>
      <c r="J9" s="522"/>
      <c r="K9" s="523"/>
      <c r="L9" s="521" t="s">
        <v>49</v>
      </c>
      <c r="M9" s="523"/>
      <c r="O9" s="317" t="s">
        <v>47</v>
      </c>
      <c r="P9" s="521" t="s">
        <v>0</v>
      </c>
      <c r="Q9" s="522"/>
      <c r="R9" s="522"/>
      <c r="S9" s="336"/>
      <c r="T9" s="336" t="s">
        <v>48</v>
      </c>
      <c r="U9" s="336"/>
      <c r="V9" s="522" t="s">
        <v>0</v>
      </c>
      <c r="W9" s="522"/>
      <c r="X9" s="523"/>
      <c r="Y9" s="521" t="s">
        <v>49</v>
      </c>
      <c r="Z9" s="523"/>
    </row>
    <row r="10" spans="2:26" ht="26.1" customHeight="1">
      <c r="B10" s="76" t="s">
        <v>55</v>
      </c>
      <c r="C10" s="507" t="s">
        <v>190</v>
      </c>
      <c r="D10" s="508"/>
      <c r="E10" s="508"/>
      <c r="F10" s="322"/>
      <c r="G10" s="322" t="s">
        <v>56</v>
      </c>
      <c r="H10" s="322"/>
      <c r="I10" s="508" t="s">
        <v>237</v>
      </c>
      <c r="J10" s="508"/>
      <c r="K10" s="509"/>
      <c r="L10" s="317" t="s">
        <v>50</v>
      </c>
      <c r="M10" s="319" t="s">
        <v>301</v>
      </c>
      <c r="N10" s="106" t="s">
        <v>329</v>
      </c>
      <c r="O10" s="76" t="s">
        <v>55</v>
      </c>
      <c r="P10" s="507" t="s">
        <v>326</v>
      </c>
      <c r="Q10" s="508"/>
      <c r="R10" s="508"/>
      <c r="S10" s="340"/>
      <c r="T10" s="340" t="s">
        <v>56</v>
      </c>
      <c r="U10" s="340"/>
      <c r="V10" s="508" t="s">
        <v>237</v>
      </c>
      <c r="W10" s="508"/>
      <c r="X10" s="509"/>
      <c r="Y10" s="317" t="s">
        <v>50</v>
      </c>
      <c r="Z10" s="319" t="s">
        <v>301</v>
      </c>
    </row>
    <row r="11" spans="2:26" ht="12.95" customHeight="1">
      <c r="B11" s="510"/>
      <c r="C11" s="80"/>
      <c r="D11" s="512">
        <v>6</v>
      </c>
      <c r="E11" s="514" t="s">
        <v>57</v>
      </c>
      <c r="F11" s="320">
        <v>5</v>
      </c>
      <c r="G11" s="320" t="s">
        <v>58</v>
      </c>
      <c r="H11" s="320">
        <v>0</v>
      </c>
      <c r="I11" s="514" t="s">
        <v>59</v>
      </c>
      <c r="J11" s="512">
        <v>0</v>
      </c>
      <c r="K11" s="82"/>
      <c r="L11" s="503" t="s">
        <v>51</v>
      </c>
      <c r="M11" s="536" t="s">
        <v>302</v>
      </c>
      <c r="O11" s="510">
        <v>0.375</v>
      </c>
      <c r="P11" s="80"/>
      <c r="Q11" s="512"/>
      <c r="R11" s="514" t="s">
        <v>57</v>
      </c>
      <c r="S11" s="334"/>
      <c r="T11" s="334" t="s">
        <v>58</v>
      </c>
      <c r="U11" s="334"/>
      <c r="V11" s="514" t="s">
        <v>59</v>
      </c>
      <c r="W11" s="512"/>
      <c r="X11" s="82"/>
      <c r="Y11" s="503" t="s">
        <v>51</v>
      </c>
      <c r="Z11" s="536" t="s">
        <v>302</v>
      </c>
    </row>
    <row r="12" spans="2:26" ht="12.95" customHeight="1">
      <c r="B12" s="511"/>
      <c r="C12" s="84"/>
      <c r="D12" s="513"/>
      <c r="E12" s="515"/>
      <c r="F12" s="310">
        <v>1</v>
      </c>
      <c r="G12" s="310" t="s">
        <v>58</v>
      </c>
      <c r="H12" s="310">
        <v>0</v>
      </c>
      <c r="I12" s="515"/>
      <c r="J12" s="513"/>
      <c r="K12" s="86"/>
      <c r="L12" s="504"/>
      <c r="M12" s="537"/>
      <c r="O12" s="511"/>
      <c r="P12" s="84"/>
      <c r="Q12" s="513"/>
      <c r="R12" s="515"/>
      <c r="S12" s="335"/>
      <c r="T12" s="335" t="s">
        <v>58</v>
      </c>
      <c r="U12" s="335"/>
      <c r="V12" s="515"/>
      <c r="W12" s="513"/>
      <c r="X12" s="86"/>
      <c r="Y12" s="504"/>
      <c r="Z12" s="537"/>
    </row>
    <row r="13" spans="2:26" ht="26.1" customHeight="1">
      <c r="B13" s="76" t="s">
        <v>60</v>
      </c>
      <c r="C13" s="507" t="s">
        <v>185</v>
      </c>
      <c r="D13" s="508"/>
      <c r="E13" s="508"/>
      <c r="F13" s="322"/>
      <c r="G13" s="322" t="s">
        <v>56</v>
      </c>
      <c r="H13" s="322"/>
      <c r="I13" s="508" t="s">
        <v>179</v>
      </c>
      <c r="J13" s="508"/>
      <c r="K13" s="509"/>
      <c r="L13" s="317" t="s">
        <v>50</v>
      </c>
      <c r="M13" s="319" t="s">
        <v>301</v>
      </c>
      <c r="N13" s="106" t="s">
        <v>329</v>
      </c>
      <c r="O13" s="76" t="s">
        <v>60</v>
      </c>
      <c r="P13" s="507" t="s">
        <v>180</v>
      </c>
      <c r="Q13" s="508"/>
      <c r="R13" s="508"/>
      <c r="S13" s="340"/>
      <c r="T13" s="340" t="s">
        <v>56</v>
      </c>
      <c r="U13" s="340"/>
      <c r="V13" s="508" t="s">
        <v>327</v>
      </c>
      <c r="W13" s="508"/>
      <c r="X13" s="509"/>
      <c r="Y13" s="317" t="s">
        <v>50</v>
      </c>
      <c r="Z13" s="319" t="s">
        <v>301</v>
      </c>
    </row>
    <row r="14" spans="2:26" ht="12.95" customHeight="1">
      <c r="B14" s="510"/>
      <c r="C14" s="80"/>
      <c r="D14" s="512">
        <v>2</v>
      </c>
      <c r="E14" s="514" t="s">
        <v>57</v>
      </c>
      <c r="F14" s="320">
        <v>0</v>
      </c>
      <c r="G14" s="320" t="s">
        <v>58</v>
      </c>
      <c r="H14" s="320">
        <v>4</v>
      </c>
      <c r="I14" s="514" t="s">
        <v>59</v>
      </c>
      <c r="J14" s="512">
        <v>6</v>
      </c>
      <c r="K14" s="82"/>
      <c r="L14" s="503" t="s">
        <v>51</v>
      </c>
      <c r="M14" s="536" t="s">
        <v>302</v>
      </c>
      <c r="O14" s="510">
        <v>0.40277777777777773</v>
      </c>
      <c r="P14" s="80"/>
      <c r="Q14" s="512"/>
      <c r="R14" s="514" t="s">
        <v>57</v>
      </c>
      <c r="S14" s="334"/>
      <c r="T14" s="334" t="s">
        <v>58</v>
      </c>
      <c r="U14" s="334"/>
      <c r="V14" s="514" t="s">
        <v>59</v>
      </c>
      <c r="W14" s="512"/>
      <c r="X14" s="82"/>
      <c r="Y14" s="503" t="s">
        <v>51</v>
      </c>
      <c r="Z14" s="536" t="s">
        <v>302</v>
      </c>
    </row>
    <row r="15" spans="2:26" ht="12.95" customHeight="1">
      <c r="B15" s="511"/>
      <c r="C15" s="84"/>
      <c r="D15" s="513"/>
      <c r="E15" s="515"/>
      <c r="F15" s="310">
        <v>2</v>
      </c>
      <c r="G15" s="310" t="s">
        <v>58</v>
      </c>
      <c r="H15" s="310">
        <v>2</v>
      </c>
      <c r="I15" s="515"/>
      <c r="J15" s="513"/>
      <c r="K15" s="86"/>
      <c r="L15" s="504"/>
      <c r="M15" s="537"/>
      <c r="O15" s="511"/>
      <c r="P15" s="84"/>
      <c r="Q15" s="513"/>
      <c r="R15" s="515"/>
      <c r="S15" s="335"/>
      <c r="T15" s="335" t="s">
        <v>58</v>
      </c>
      <c r="U15" s="335"/>
      <c r="V15" s="515"/>
      <c r="W15" s="513"/>
      <c r="X15" s="86"/>
      <c r="Y15" s="504"/>
      <c r="Z15" s="537"/>
    </row>
    <row r="16" spans="2:26" ht="26.1" customHeight="1">
      <c r="B16" s="76" t="s">
        <v>61</v>
      </c>
      <c r="C16" s="507" t="s">
        <v>180</v>
      </c>
      <c r="D16" s="508"/>
      <c r="E16" s="508"/>
      <c r="F16" s="322"/>
      <c r="G16" s="322" t="s">
        <v>56</v>
      </c>
      <c r="H16" s="322"/>
      <c r="I16" s="508" t="s">
        <v>237</v>
      </c>
      <c r="J16" s="508"/>
      <c r="K16" s="509"/>
      <c r="L16" s="317" t="s">
        <v>50</v>
      </c>
      <c r="M16" s="319" t="s">
        <v>301</v>
      </c>
      <c r="N16" s="106" t="s">
        <v>329</v>
      </c>
      <c r="O16" s="76" t="s">
        <v>61</v>
      </c>
      <c r="P16" s="507" t="s">
        <v>326</v>
      </c>
      <c r="Q16" s="508"/>
      <c r="R16" s="508"/>
      <c r="S16" s="340"/>
      <c r="T16" s="340" t="s">
        <v>56</v>
      </c>
      <c r="U16" s="340"/>
      <c r="V16" s="508" t="s">
        <v>328</v>
      </c>
      <c r="W16" s="508"/>
      <c r="X16" s="509"/>
      <c r="Y16" s="317" t="s">
        <v>50</v>
      </c>
      <c r="Z16" s="319" t="s">
        <v>301</v>
      </c>
    </row>
    <row r="17" spans="2:26" ht="12.95" customHeight="1">
      <c r="B17" s="510"/>
      <c r="C17" s="80"/>
      <c r="D17" s="512">
        <v>6</v>
      </c>
      <c r="E17" s="514" t="s">
        <v>57</v>
      </c>
      <c r="F17" s="320">
        <v>4</v>
      </c>
      <c r="G17" s="320" t="s">
        <v>58</v>
      </c>
      <c r="H17" s="320">
        <v>2</v>
      </c>
      <c r="I17" s="514" t="s">
        <v>59</v>
      </c>
      <c r="J17" s="512">
        <v>2</v>
      </c>
      <c r="K17" s="82"/>
      <c r="L17" s="503" t="s">
        <v>51</v>
      </c>
      <c r="M17" s="536" t="s">
        <v>302</v>
      </c>
      <c r="O17" s="510">
        <v>0.43055555555555558</v>
      </c>
      <c r="P17" s="80"/>
      <c r="Q17" s="512"/>
      <c r="R17" s="514" t="s">
        <v>57</v>
      </c>
      <c r="S17" s="334"/>
      <c r="T17" s="334" t="s">
        <v>58</v>
      </c>
      <c r="U17" s="334"/>
      <c r="V17" s="514" t="s">
        <v>59</v>
      </c>
      <c r="W17" s="512"/>
      <c r="X17" s="82"/>
      <c r="Y17" s="503" t="s">
        <v>51</v>
      </c>
      <c r="Z17" s="536" t="s">
        <v>302</v>
      </c>
    </row>
    <row r="18" spans="2:26" ht="12.95" customHeight="1">
      <c r="B18" s="511"/>
      <c r="C18" s="84"/>
      <c r="D18" s="513"/>
      <c r="E18" s="515"/>
      <c r="F18" s="310">
        <v>2</v>
      </c>
      <c r="G18" s="310" t="s">
        <v>58</v>
      </c>
      <c r="H18" s="310">
        <v>0</v>
      </c>
      <c r="I18" s="515"/>
      <c r="J18" s="513"/>
      <c r="K18" s="86"/>
      <c r="L18" s="504"/>
      <c r="M18" s="537"/>
      <c r="O18" s="511"/>
      <c r="P18" s="84"/>
      <c r="Q18" s="513"/>
      <c r="R18" s="515"/>
      <c r="S18" s="335"/>
      <c r="T18" s="335" t="s">
        <v>58</v>
      </c>
      <c r="U18" s="335"/>
      <c r="V18" s="515"/>
      <c r="W18" s="513"/>
      <c r="X18" s="86"/>
      <c r="Y18" s="504"/>
      <c r="Z18" s="537"/>
    </row>
    <row r="19" spans="2:26" ht="26.1" customHeight="1">
      <c r="B19" s="76" t="s">
        <v>62</v>
      </c>
      <c r="C19" s="507" t="s">
        <v>185</v>
      </c>
      <c r="D19" s="508"/>
      <c r="E19" s="508"/>
      <c r="F19" s="322"/>
      <c r="G19" s="322" t="s">
        <v>56</v>
      </c>
      <c r="H19" s="322"/>
      <c r="I19" s="508" t="s">
        <v>190</v>
      </c>
      <c r="J19" s="508"/>
      <c r="K19" s="509"/>
      <c r="L19" s="317" t="s">
        <v>50</v>
      </c>
      <c r="M19" s="319" t="s">
        <v>301</v>
      </c>
      <c r="N19" s="106" t="s">
        <v>330</v>
      </c>
      <c r="O19" s="76" t="s">
        <v>62</v>
      </c>
      <c r="P19" s="507" t="s">
        <v>180</v>
      </c>
      <c r="Q19" s="508"/>
      <c r="R19" s="508"/>
      <c r="S19" s="340"/>
      <c r="T19" s="340" t="s">
        <v>56</v>
      </c>
      <c r="U19" s="340"/>
      <c r="V19" s="508" t="s">
        <v>237</v>
      </c>
      <c r="W19" s="508"/>
      <c r="X19" s="509"/>
      <c r="Y19" s="317" t="s">
        <v>50</v>
      </c>
      <c r="Z19" s="319" t="s">
        <v>301</v>
      </c>
    </row>
    <row r="20" spans="2:26" ht="12.95" customHeight="1">
      <c r="B20" s="510"/>
      <c r="C20" s="80"/>
      <c r="D20" s="512">
        <v>0</v>
      </c>
      <c r="E20" s="514" t="s">
        <v>57</v>
      </c>
      <c r="F20" s="320">
        <v>0</v>
      </c>
      <c r="G20" s="320" t="s">
        <v>58</v>
      </c>
      <c r="H20" s="320">
        <v>1</v>
      </c>
      <c r="I20" s="514" t="s">
        <v>59</v>
      </c>
      <c r="J20" s="512">
        <v>3</v>
      </c>
      <c r="K20" s="82"/>
      <c r="L20" s="503" t="s">
        <v>51</v>
      </c>
      <c r="M20" s="536" t="s">
        <v>302</v>
      </c>
      <c r="O20" s="510">
        <v>0.45833333333333331</v>
      </c>
      <c r="P20" s="80"/>
      <c r="Q20" s="512"/>
      <c r="R20" s="514" t="s">
        <v>57</v>
      </c>
      <c r="S20" s="334"/>
      <c r="T20" s="334" t="s">
        <v>58</v>
      </c>
      <c r="U20" s="334"/>
      <c r="V20" s="514" t="s">
        <v>59</v>
      </c>
      <c r="W20" s="512"/>
      <c r="X20" s="82"/>
      <c r="Y20" s="503" t="s">
        <v>51</v>
      </c>
      <c r="Z20" s="536" t="s">
        <v>302</v>
      </c>
    </row>
    <row r="21" spans="2:26" ht="12.95" customHeight="1">
      <c r="B21" s="511"/>
      <c r="C21" s="84"/>
      <c r="D21" s="513"/>
      <c r="E21" s="515"/>
      <c r="F21" s="310">
        <v>0</v>
      </c>
      <c r="G21" s="310" t="s">
        <v>58</v>
      </c>
      <c r="H21" s="310">
        <v>2</v>
      </c>
      <c r="I21" s="515"/>
      <c r="J21" s="513"/>
      <c r="K21" s="86"/>
      <c r="L21" s="504"/>
      <c r="M21" s="537"/>
      <c r="O21" s="511"/>
      <c r="P21" s="84"/>
      <c r="Q21" s="513"/>
      <c r="R21" s="515"/>
      <c r="S21" s="335"/>
      <c r="T21" s="335" t="s">
        <v>58</v>
      </c>
      <c r="U21" s="335"/>
      <c r="V21" s="515"/>
      <c r="W21" s="513"/>
      <c r="X21" s="86"/>
      <c r="Y21" s="504"/>
      <c r="Z21" s="537"/>
    </row>
    <row r="22" spans="2:26" ht="26.1" customHeight="1">
      <c r="B22" s="76" t="s">
        <v>63</v>
      </c>
      <c r="C22" s="507" t="s">
        <v>179</v>
      </c>
      <c r="D22" s="508"/>
      <c r="E22" s="508"/>
      <c r="F22" s="322"/>
      <c r="G22" s="322" t="s">
        <v>56</v>
      </c>
      <c r="H22" s="322"/>
      <c r="I22" s="508" t="s">
        <v>180</v>
      </c>
      <c r="J22" s="508"/>
      <c r="K22" s="509"/>
      <c r="L22" s="317" t="s">
        <v>50</v>
      </c>
      <c r="M22" s="319" t="s">
        <v>301</v>
      </c>
      <c r="N22" s="106" t="s">
        <v>329</v>
      </c>
      <c r="O22" s="76" t="s">
        <v>63</v>
      </c>
      <c r="P22" s="507" t="s">
        <v>326</v>
      </c>
      <c r="Q22" s="508"/>
      <c r="R22" s="508"/>
      <c r="S22" s="340"/>
      <c r="T22" s="340" t="s">
        <v>56</v>
      </c>
      <c r="U22" s="340"/>
      <c r="V22" s="508" t="s">
        <v>190</v>
      </c>
      <c r="W22" s="508"/>
      <c r="X22" s="509"/>
      <c r="Y22" s="317" t="s">
        <v>50</v>
      </c>
      <c r="Z22" s="319" t="s">
        <v>301</v>
      </c>
    </row>
    <row r="23" spans="2:26" ht="12.95" customHeight="1">
      <c r="B23" s="510"/>
      <c r="C23" s="80"/>
      <c r="D23" s="512">
        <v>1</v>
      </c>
      <c r="E23" s="514" t="s">
        <v>57</v>
      </c>
      <c r="F23" s="320">
        <v>1</v>
      </c>
      <c r="G23" s="320" t="s">
        <v>58</v>
      </c>
      <c r="H23" s="320">
        <v>0</v>
      </c>
      <c r="I23" s="514" t="s">
        <v>59</v>
      </c>
      <c r="J23" s="512">
        <v>2</v>
      </c>
      <c r="K23" s="82"/>
      <c r="L23" s="503" t="s">
        <v>51</v>
      </c>
      <c r="M23" s="536" t="s">
        <v>302</v>
      </c>
      <c r="O23" s="510">
        <v>0.4861111111111111</v>
      </c>
      <c r="P23" s="80"/>
      <c r="Q23" s="512"/>
      <c r="R23" s="514" t="s">
        <v>57</v>
      </c>
      <c r="S23" s="334"/>
      <c r="T23" s="334" t="s">
        <v>58</v>
      </c>
      <c r="U23" s="334"/>
      <c r="V23" s="514" t="s">
        <v>59</v>
      </c>
      <c r="W23" s="512"/>
      <c r="X23" s="82"/>
      <c r="Y23" s="503" t="s">
        <v>51</v>
      </c>
      <c r="Z23" s="536" t="s">
        <v>302</v>
      </c>
    </row>
    <row r="24" spans="2:26" ht="12.95" customHeight="1">
      <c r="B24" s="511"/>
      <c r="C24" s="84"/>
      <c r="D24" s="513"/>
      <c r="E24" s="515"/>
      <c r="F24" s="310">
        <v>0</v>
      </c>
      <c r="G24" s="310" t="s">
        <v>58</v>
      </c>
      <c r="H24" s="310">
        <v>2</v>
      </c>
      <c r="I24" s="515"/>
      <c r="J24" s="513"/>
      <c r="K24" s="86"/>
      <c r="L24" s="504"/>
      <c r="M24" s="537"/>
      <c r="O24" s="511"/>
      <c r="P24" s="84"/>
      <c r="Q24" s="513"/>
      <c r="R24" s="515"/>
      <c r="S24" s="335"/>
      <c r="T24" s="335" t="s">
        <v>58</v>
      </c>
      <c r="U24" s="335"/>
      <c r="V24" s="515"/>
      <c r="W24" s="513"/>
      <c r="X24" s="86"/>
      <c r="Y24" s="504"/>
      <c r="Z24" s="537"/>
    </row>
    <row r="25" spans="2:26" ht="26.1" customHeight="1">
      <c r="B25" s="76"/>
      <c r="C25" s="507"/>
      <c r="D25" s="508"/>
      <c r="E25" s="508"/>
      <c r="F25" s="322"/>
      <c r="G25" s="322"/>
      <c r="H25" s="322"/>
      <c r="I25" s="508"/>
      <c r="J25" s="508"/>
      <c r="K25" s="509"/>
      <c r="L25" s="317"/>
      <c r="M25" s="321"/>
      <c r="N25" s="106" t="s">
        <v>330</v>
      </c>
      <c r="O25" s="76" t="s">
        <v>331</v>
      </c>
      <c r="P25" s="507" t="s">
        <v>327</v>
      </c>
      <c r="Q25" s="508"/>
      <c r="R25" s="508"/>
      <c r="S25" s="340"/>
      <c r="T25" s="340"/>
      <c r="U25" s="340"/>
      <c r="V25" s="508" t="s">
        <v>328</v>
      </c>
      <c r="W25" s="508"/>
      <c r="X25" s="509"/>
      <c r="Y25" s="317" t="s">
        <v>50</v>
      </c>
      <c r="Z25" s="319" t="s">
        <v>301</v>
      </c>
    </row>
    <row r="26" spans="2:26" ht="12.95" customHeight="1">
      <c r="B26" s="510"/>
      <c r="C26" s="80"/>
      <c r="D26" s="512"/>
      <c r="E26" s="514"/>
      <c r="F26" s="320"/>
      <c r="G26" s="320"/>
      <c r="H26" s="320"/>
      <c r="I26" s="514"/>
      <c r="J26" s="512"/>
      <c r="K26" s="82"/>
      <c r="L26" s="503"/>
      <c r="M26" s="505"/>
      <c r="O26" s="510">
        <v>0.51388888888888895</v>
      </c>
      <c r="P26" s="80"/>
      <c r="Q26" s="512"/>
      <c r="R26" s="514" t="s">
        <v>57</v>
      </c>
      <c r="S26" s="334"/>
      <c r="T26" s="334" t="s">
        <v>58</v>
      </c>
      <c r="U26" s="334"/>
      <c r="V26" s="514" t="s">
        <v>59</v>
      </c>
      <c r="W26" s="512"/>
      <c r="X26" s="82"/>
      <c r="Y26" s="503" t="s">
        <v>51</v>
      </c>
      <c r="Z26" s="536" t="s">
        <v>302</v>
      </c>
    </row>
    <row r="27" spans="2:26" ht="12.95" customHeight="1">
      <c r="B27" s="511"/>
      <c r="C27" s="84"/>
      <c r="D27" s="513"/>
      <c r="E27" s="515"/>
      <c r="F27" s="310"/>
      <c r="G27" s="310"/>
      <c r="H27" s="310"/>
      <c r="I27" s="515"/>
      <c r="J27" s="513"/>
      <c r="K27" s="86"/>
      <c r="L27" s="504"/>
      <c r="M27" s="506"/>
      <c r="O27" s="511"/>
      <c r="P27" s="84"/>
      <c r="Q27" s="513"/>
      <c r="R27" s="515"/>
      <c r="S27" s="335"/>
      <c r="T27" s="335" t="s">
        <v>58</v>
      </c>
      <c r="U27" s="335"/>
      <c r="V27" s="515"/>
      <c r="W27" s="513"/>
      <c r="X27" s="86"/>
      <c r="Y27" s="504"/>
      <c r="Z27" s="537"/>
    </row>
    <row r="28" spans="2:26" ht="26.1" customHeight="1">
      <c r="B28" s="76"/>
      <c r="C28" s="507"/>
      <c r="D28" s="508"/>
      <c r="E28" s="508"/>
      <c r="F28" s="534"/>
      <c r="G28" s="490"/>
      <c r="H28" s="534"/>
      <c r="I28" s="508"/>
      <c r="J28" s="508"/>
      <c r="K28" s="509"/>
      <c r="L28" s="317"/>
      <c r="M28" s="535"/>
      <c r="N28" s="106" t="s">
        <v>330</v>
      </c>
      <c r="O28" s="76" t="s">
        <v>332</v>
      </c>
      <c r="P28" s="507" t="s">
        <v>180</v>
      </c>
      <c r="Q28" s="508"/>
      <c r="R28" s="508"/>
      <c r="S28" s="534"/>
      <c r="T28" s="490"/>
      <c r="U28" s="534"/>
      <c r="V28" s="508" t="s">
        <v>190</v>
      </c>
      <c r="W28" s="508"/>
      <c r="X28" s="509"/>
      <c r="Y28" s="317" t="s">
        <v>50</v>
      </c>
      <c r="Z28" s="319" t="s">
        <v>301</v>
      </c>
    </row>
    <row r="29" spans="2:26" ht="12.95" customHeight="1">
      <c r="B29" s="510"/>
      <c r="C29" s="80"/>
      <c r="D29" s="512"/>
      <c r="E29" s="514"/>
      <c r="F29" s="320"/>
      <c r="G29" s="320"/>
      <c r="H29" s="320"/>
      <c r="I29" s="514"/>
      <c r="J29" s="512"/>
      <c r="K29" s="82"/>
      <c r="L29" s="503"/>
      <c r="M29" s="493"/>
      <c r="O29" s="510">
        <v>0.54166666666666663</v>
      </c>
      <c r="P29" s="80"/>
      <c r="Q29" s="512"/>
      <c r="R29" s="514" t="s">
        <v>57</v>
      </c>
      <c r="S29" s="334"/>
      <c r="T29" s="334" t="s">
        <v>58</v>
      </c>
      <c r="U29" s="334"/>
      <c r="V29" s="514" t="s">
        <v>59</v>
      </c>
      <c r="W29" s="512"/>
      <c r="X29" s="82"/>
      <c r="Y29" s="503" t="s">
        <v>51</v>
      </c>
      <c r="Z29" s="536" t="s">
        <v>302</v>
      </c>
    </row>
    <row r="30" spans="2:26" ht="12.95" customHeight="1">
      <c r="B30" s="511"/>
      <c r="C30" s="84"/>
      <c r="D30" s="513"/>
      <c r="E30" s="515"/>
      <c r="F30" s="310"/>
      <c r="G30" s="310"/>
      <c r="H30" s="310"/>
      <c r="I30" s="515"/>
      <c r="J30" s="513"/>
      <c r="K30" s="86"/>
      <c r="L30" s="504"/>
      <c r="M30" s="494"/>
      <c r="O30" s="511"/>
      <c r="P30" s="84"/>
      <c r="Q30" s="513"/>
      <c r="R30" s="515"/>
      <c r="S30" s="335"/>
      <c r="T30" s="335" t="s">
        <v>58</v>
      </c>
      <c r="U30" s="335"/>
      <c r="V30" s="515"/>
      <c r="W30" s="513"/>
      <c r="X30" s="86"/>
      <c r="Y30" s="504"/>
      <c r="Z30" s="537"/>
    </row>
    <row r="31" spans="2:26" ht="26.1" customHeight="1">
      <c r="B31" s="76"/>
      <c r="C31" s="507"/>
      <c r="D31" s="508"/>
      <c r="E31" s="508"/>
      <c r="F31" s="534"/>
      <c r="G31" s="490"/>
      <c r="H31" s="534"/>
      <c r="I31" s="508"/>
      <c r="J31" s="508"/>
      <c r="K31" s="509"/>
      <c r="L31" s="317"/>
      <c r="M31" s="535"/>
      <c r="N31" s="106" t="s">
        <v>330</v>
      </c>
      <c r="O31" s="343" t="s">
        <v>333</v>
      </c>
      <c r="P31" s="507"/>
      <c r="Q31" s="508"/>
      <c r="R31" s="508"/>
      <c r="S31" s="534"/>
      <c r="T31" s="490"/>
      <c r="U31" s="534"/>
      <c r="V31" s="508"/>
      <c r="W31" s="508"/>
      <c r="X31" s="509"/>
      <c r="Y31" s="317"/>
      <c r="Z31" s="344"/>
    </row>
    <row r="32" spans="2:26" ht="12.95" customHeight="1">
      <c r="B32" s="510"/>
      <c r="C32" s="80"/>
      <c r="D32" s="512"/>
      <c r="E32" s="514"/>
      <c r="F32" s="320"/>
      <c r="G32" s="320"/>
      <c r="H32" s="320"/>
      <c r="I32" s="514"/>
      <c r="J32" s="512"/>
      <c r="K32" s="82"/>
      <c r="L32" s="503"/>
      <c r="M32" s="493"/>
      <c r="O32" s="510">
        <v>0.56944444444444442</v>
      </c>
      <c r="P32" s="80"/>
      <c r="Q32" s="512"/>
      <c r="R32" s="514" t="s">
        <v>57</v>
      </c>
      <c r="S32" s="341"/>
      <c r="T32" s="341" t="s">
        <v>58</v>
      </c>
      <c r="U32" s="341"/>
      <c r="V32" s="514" t="s">
        <v>59</v>
      </c>
      <c r="W32" s="512"/>
      <c r="X32" s="82"/>
      <c r="Y32" s="503"/>
      <c r="Z32" s="493"/>
    </row>
    <row r="33" spans="2:26" ht="12.95" customHeight="1">
      <c r="B33" s="511"/>
      <c r="C33" s="84"/>
      <c r="D33" s="513"/>
      <c r="E33" s="515"/>
      <c r="F33" s="310"/>
      <c r="G33" s="310"/>
      <c r="H33" s="310"/>
      <c r="I33" s="515"/>
      <c r="J33" s="513"/>
      <c r="K33" s="86"/>
      <c r="L33" s="504"/>
      <c r="M33" s="494"/>
      <c r="O33" s="511"/>
      <c r="P33" s="84"/>
      <c r="Q33" s="513"/>
      <c r="R33" s="515"/>
      <c r="S33" s="342"/>
      <c r="T33" s="342" t="s">
        <v>58</v>
      </c>
      <c r="U33" s="342"/>
      <c r="V33" s="515"/>
      <c r="W33" s="513"/>
      <c r="X33" s="86"/>
      <c r="Y33" s="504"/>
      <c r="Z33" s="494"/>
    </row>
    <row r="34" spans="2:26" ht="25.5" customHeight="1">
      <c r="B34" s="76"/>
      <c r="C34" s="507"/>
      <c r="D34" s="508"/>
      <c r="E34" s="508"/>
      <c r="F34" s="534"/>
      <c r="G34" s="490"/>
      <c r="H34" s="534"/>
      <c r="I34" s="508"/>
      <c r="J34" s="508"/>
      <c r="K34" s="509"/>
      <c r="L34" s="317"/>
      <c r="M34" s="535"/>
      <c r="O34" s="76"/>
      <c r="P34" s="507"/>
      <c r="Q34" s="508"/>
      <c r="R34" s="508"/>
      <c r="S34" s="534"/>
      <c r="T34" s="490"/>
      <c r="U34" s="534"/>
      <c r="V34" s="508"/>
      <c r="W34" s="508"/>
      <c r="X34" s="509"/>
      <c r="Y34" s="317"/>
      <c r="Z34" s="535"/>
    </row>
    <row r="35" spans="2:26" ht="12.95" customHeight="1">
      <c r="B35" s="510"/>
      <c r="C35" s="80"/>
      <c r="D35" s="512"/>
      <c r="E35" s="514"/>
      <c r="F35" s="320"/>
      <c r="G35" s="320"/>
      <c r="H35" s="320"/>
      <c r="I35" s="514"/>
      <c r="J35" s="512"/>
      <c r="K35" s="82"/>
      <c r="L35" s="503"/>
      <c r="M35" s="493"/>
      <c r="O35" s="510"/>
      <c r="P35" s="80"/>
      <c r="Q35" s="512"/>
      <c r="R35" s="514"/>
      <c r="S35" s="334"/>
      <c r="T35" s="334"/>
      <c r="U35" s="334"/>
      <c r="V35" s="514"/>
      <c r="W35" s="512"/>
      <c r="X35" s="82"/>
      <c r="Y35" s="503"/>
      <c r="Z35" s="493"/>
    </row>
    <row r="36" spans="2:26" ht="12.95" customHeight="1">
      <c r="B36" s="511"/>
      <c r="C36" s="84"/>
      <c r="D36" s="513"/>
      <c r="E36" s="515"/>
      <c r="F36" s="310"/>
      <c r="G36" s="310"/>
      <c r="H36" s="310"/>
      <c r="I36" s="515"/>
      <c r="J36" s="513"/>
      <c r="K36" s="86"/>
      <c r="L36" s="504"/>
      <c r="M36" s="494"/>
      <c r="O36" s="511"/>
      <c r="P36" s="84"/>
      <c r="Q36" s="513"/>
      <c r="R36" s="515"/>
      <c r="S36" s="335"/>
      <c r="T36" s="335"/>
      <c r="U36" s="335"/>
      <c r="V36" s="515"/>
      <c r="W36" s="513"/>
      <c r="X36" s="86"/>
      <c r="Y36" s="504"/>
      <c r="Z36" s="494"/>
    </row>
    <row r="37" spans="2:26">
      <c r="B37" s="103"/>
      <c r="C37" s="103"/>
      <c r="D37" s="103"/>
      <c r="E37" s="103"/>
      <c r="F37" s="103"/>
      <c r="G37" s="104"/>
      <c r="H37" s="104"/>
      <c r="I37" s="103"/>
      <c r="J37" s="103"/>
      <c r="K37" s="103"/>
      <c r="L37" s="103"/>
      <c r="M37" s="103"/>
      <c r="O37" s="103"/>
      <c r="P37" s="103"/>
      <c r="Q37" s="103"/>
      <c r="R37" s="103"/>
      <c r="S37" s="103"/>
      <c r="T37" s="104"/>
      <c r="U37" s="104"/>
      <c r="V37" s="103"/>
      <c r="W37" s="103"/>
      <c r="X37" s="103"/>
      <c r="Y37" s="103"/>
      <c r="Z37" s="103"/>
    </row>
    <row r="38" spans="2:26" ht="20.100000000000001" customHeight="1">
      <c r="B38" s="105" t="s">
        <v>52</v>
      </c>
      <c r="F38" s="106"/>
      <c r="J38" s="103"/>
      <c r="K38" s="103"/>
      <c r="L38" s="103"/>
      <c r="M38" s="103"/>
      <c r="O38" s="105" t="s">
        <v>52</v>
      </c>
      <c r="S38" s="106"/>
      <c r="W38" s="103"/>
      <c r="X38" s="103"/>
      <c r="Y38" s="103"/>
      <c r="Z38" s="103"/>
    </row>
    <row r="39" spans="2:26" ht="20.100000000000001" customHeight="1">
      <c r="B39" s="105" t="s">
        <v>53</v>
      </c>
      <c r="F39" s="106"/>
      <c r="J39" s="103"/>
      <c r="K39" s="103"/>
      <c r="L39" s="103"/>
      <c r="M39" s="103"/>
      <c r="O39" s="105" t="s">
        <v>53</v>
      </c>
      <c r="S39" s="106"/>
      <c r="W39" s="103"/>
      <c r="X39" s="103"/>
      <c r="Y39" s="103"/>
      <c r="Z39" s="103"/>
    </row>
    <row r="40" spans="2:26" ht="20.100000000000001" customHeight="1">
      <c r="B40" s="105" t="s">
        <v>54</v>
      </c>
      <c r="F40" s="106"/>
      <c r="J40" s="103"/>
      <c r="K40" s="103"/>
      <c r="L40" s="103"/>
      <c r="M40" s="103"/>
      <c r="O40" s="105" t="s">
        <v>54</v>
      </c>
      <c r="S40" s="106"/>
      <c r="W40" s="103"/>
      <c r="X40" s="103"/>
      <c r="Y40" s="103"/>
      <c r="Z40" s="103"/>
    </row>
  </sheetData>
  <mergeCells count="196">
    <mergeCell ref="C34:E34"/>
    <mergeCell ref="F34:H34"/>
    <mergeCell ref="I34:K34"/>
    <mergeCell ref="M34:M36"/>
    <mergeCell ref="B35:B36"/>
    <mergeCell ref="D35:D36"/>
    <mergeCell ref="E35:E36"/>
    <mergeCell ref="I35:I36"/>
    <mergeCell ref="J35:J36"/>
    <mergeCell ref="L35:L36"/>
    <mergeCell ref="C31:E31"/>
    <mergeCell ref="F31:H31"/>
    <mergeCell ref="I31:K31"/>
    <mergeCell ref="M31:M33"/>
    <mergeCell ref="B32:B33"/>
    <mergeCell ref="D32:D33"/>
    <mergeCell ref="E32:E33"/>
    <mergeCell ref="I32:I33"/>
    <mergeCell ref="J32:J33"/>
    <mergeCell ref="L32:L33"/>
    <mergeCell ref="C28:E28"/>
    <mergeCell ref="F28:H28"/>
    <mergeCell ref="I28:K28"/>
    <mergeCell ref="M28:M30"/>
    <mergeCell ref="B29:B30"/>
    <mergeCell ref="D29:D30"/>
    <mergeCell ref="E29:E30"/>
    <mergeCell ref="I29:I30"/>
    <mergeCell ref="J29:J30"/>
    <mergeCell ref="L29:L30"/>
    <mergeCell ref="C25:E25"/>
    <mergeCell ref="I25:K25"/>
    <mergeCell ref="B26:B27"/>
    <mergeCell ref="D26:D27"/>
    <mergeCell ref="E26:E27"/>
    <mergeCell ref="I26:I27"/>
    <mergeCell ref="J26:J27"/>
    <mergeCell ref="L26:L27"/>
    <mergeCell ref="M26:M27"/>
    <mergeCell ref="C22:E22"/>
    <mergeCell ref="I22:K22"/>
    <mergeCell ref="B23:B24"/>
    <mergeCell ref="D23:D24"/>
    <mergeCell ref="E23:E24"/>
    <mergeCell ref="I23:I24"/>
    <mergeCell ref="J23:J24"/>
    <mergeCell ref="L23:L24"/>
    <mergeCell ref="M23:M24"/>
    <mergeCell ref="C19:E19"/>
    <mergeCell ref="I19:K19"/>
    <mergeCell ref="B20:B21"/>
    <mergeCell ref="D20:D21"/>
    <mergeCell ref="E20:E21"/>
    <mergeCell ref="I20:I21"/>
    <mergeCell ref="J20:J21"/>
    <mergeCell ref="L20:L21"/>
    <mergeCell ref="M20:M21"/>
    <mergeCell ref="C16:E16"/>
    <mergeCell ref="I16:K16"/>
    <mergeCell ref="B17:B18"/>
    <mergeCell ref="D17:D18"/>
    <mergeCell ref="E17:E18"/>
    <mergeCell ref="I17:I18"/>
    <mergeCell ref="J17:J18"/>
    <mergeCell ref="L17:L18"/>
    <mergeCell ref="M17:M18"/>
    <mergeCell ref="C13:E13"/>
    <mergeCell ref="I13:K13"/>
    <mergeCell ref="B14:B15"/>
    <mergeCell ref="D14:D15"/>
    <mergeCell ref="E14:E15"/>
    <mergeCell ref="I14:I15"/>
    <mergeCell ref="J14:J15"/>
    <mergeCell ref="L14:L15"/>
    <mergeCell ref="M14:M15"/>
    <mergeCell ref="C7:G7"/>
    <mergeCell ref="H7:I7"/>
    <mergeCell ref="J7:M7"/>
    <mergeCell ref="C9:E9"/>
    <mergeCell ref="I9:K9"/>
    <mergeCell ref="L9:M9"/>
    <mergeCell ref="C10:E10"/>
    <mergeCell ref="I10:K10"/>
    <mergeCell ref="B11:B12"/>
    <mergeCell ref="D11:D12"/>
    <mergeCell ref="E11:E12"/>
    <mergeCell ref="I11:I12"/>
    <mergeCell ref="J11:J12"/>
    <mergeCell ref="L11:L12"/>
    <mergeCell ref="M11:M12"/>
    <mergeCell ref="O2:Z2"/>
    <mergeCell ref="P4:S4"/>
    <mergeCell ref="R5:S5"/>
    <mergeCell ref="U5:V5"/>
    <mergeCell ref="W5:Z5"/>
    <mergeCell ref="C6:G6"/>
    <mergeCell ref="H6:I6"/>
    <mergeCell ref="J6:M6"/>
    <mergeCell ref="B2:M2"/>
    <mergeCell ref="C4:F4"/>
    <mergeCell ref="E5:F5"/>
    <mergeCell ref="H5:I5"/>
    <mergeCell ref="J5:M5"/>
    <mergeCell ref="P9:R9"/>
    <mergeCell ref="V9:X9"/>
    <mergeCell ref="Y9:Z9"/>
    <mergeCell ref="P10:R10"/>
    <mergeCell ref="V10:X10"/>
    <mergeCell ref="P6:T6"/>
    <mergeCell ref="U6:V6"/>
    <mergeCell ref="W6:Z6"/>
    <mergeCell ref="P7:T7"/>
    <mergeCell ref="U7:V7"/>
    <mergeCell ref="W7:Z7"/>
    <mergeCell ref="P16:R16"/>
    <mergeCell ref="V16:X16"/>
    <mergeCell ref="O17:O18"/>
    <mergeCell ref="Q17:Q18"/>
    <mergeCell ref="R17:R18"/>
    <mergeCell ref="V17:V18"/>
    <mergeCell ref="W17:W18"/>
    <mergeCell ref="Y11:Y12"/>
    <mergeCell ref="Z11:Z12"/>
    <mergeCell ref="P13:R13"/>
    <mergeCell ref="V13:X13"/>
    <mergeCell ref="O14:O15"/>
    <mergeCell ref="Q14:Q15"/>
    <mergeCell ref="R14:R15"/>
    <mergeCell ref="V14:V15"/>
    <mergeCell ref="W14:W15"/>
    <mergeCell ref="Y14:Y15"/>
    <mergeCell ref="Z14:Z15"/>
    <mergeCell ref="O11:O12"/>
    <mergeCell ref="Q11:Q12"/>
    <mergeCell ref="R11:R12"/>
    <mergeCell ref="V11:V12"/>
    <mergeCell ref="W11:W12"/>
    <mergeCell ref="P22:R22"/>
    <mergeCell ref="V22:X22"/>
    <mergeCell ref="O23:O24"/>
    <mergeCell ref="Q23:Q24"/>
    <mergeCell ref="R23:R24"/>
    <mergeCell ref="V23:V24"/>
    <mergeCell ref="W23:W24"/>
    <mergeCell ref="Y17:Y18"/>
    <mergeCell ref="Z17:Z18"/>
    <mergeCell ref="P19:R19"/>
    <mergeCell ref="V19:X19"/>
    <mergeCell ref="O20:O21"/>
    <mergeCell ref="Q20:Q21"/>
    <mergeCell ref="R20:R21"/>
    <mergeCell ref="V20:V21"/>
    <mergeCell ref="W20:W21"/>
    <mergeCell ref="Y20:Y21"/>
    <mergeCell ref="Z20:Z21"/>
    <mergeCell ref="Y23:Y24"/>
    <mergeCell ref="Z23:Z24"/>
    <mergeCell ref="P25:R25"/>
    <mergeCell ref="V25:X25"/>
    <mergeCell ref="O26:O27"/>
    <mergeCell ref="Q26:Q27"/>
    <mergeCell ref="R26:R27"/>
    <mergeCell ref="V26:V27"/>
    <mergeCell ref="W26:W27"/>
    <mergeCell ref="Y26:Y27"/>
    <mergeCell ref="Z26:Z27"/>
    <mergeCell ref="Z32:Z33"/>
    <mergeCell ref="P28:R28"/>
    <mergeCell ref="S28:U28"/>
    <mergeCell ref="V28:X28"/>
    <mergeCell ref="O29:O30"/>
    <mergeCell ref="Q29:Q30"/>
    <mergeCell ref="R29:R30"/>
    <mergeCell ref="V29:V30"/>
    <mergeCell ref="W29:W30"/>
    <mergeCell ref="Y29:Y30"/>
    <mergeCell ref="Z29:Z30"/>
    <mergeCell ref="P31:R31"/>
    <mergeCell ref="S31:U31"/>
    <mergeCell ref="V31:X31"/>
    <mergeCell ref="O32:O33"/>
    <mergeCell ref="Q32:Q33"/>
    <mergeCell ref="R32:R33"/>
    <mergeCell ref="V32:V33"/>
    <mergeCell ref="W32:W33"/>
    <mergeCell ref="Y32:Y33"/>
    <mergeCell ref="P34:R34"/>
    <mergeCell ref="S34:U34"/>
    <mergeCell ref="V34:X34"/>
    <mergeCell ref="Z34:Z36"/>
    <mergeCell ref="O35:O36"/>
    <mergeCell ref="Q35:Q36"/>
    <mergeCell ref="R35:R36"/>
    <mergeCell ref="V35:V36"/>
    <mergeCell ref="W35:W36"/>
    <mergeCell ref="Y35:Y36"/>
  </mergeCells>
  <phoneticPr fontId="6"/>
  <pageMargins left="0.46" right="0.38" top="0.52" bottom="0.44" header="0.2" footer="0.2800000000000000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showGridLines="0" topLeftCell="A4" zoomScaleNormal="100" workbookViewId="0">
      <selection activeCell="I18" sqref="I18"/>
    </sheetView>
  </sheetViews>
  <sheetFormatPr defaultColWidth="9" defaultRowHeight="24"/>
  <cols>
    <col min="1" max="1" width="16" style="28" customWidth="1"/>
    <col min="2" max="2" width="9.125" style="28" bestFit="1" customWidth="1"/>
    <col min="3" max="3" width="13.75" style="28" customWidth="1"/>
    <col min="4" max="4" width="18.125" style="28" customWidth="1"/>
    <col min="5" max="5" width="9" style="28"/>
    <col min="6" max="6" width="1.5" style="28" customWidth="1"/>
    <col min="7" max="7" width="16" style="28" customWidth="1"/>
    <col min="8" max="8" width="9.125" style="28" bestFit="1" customWidth="1"/>
    <col min="9" max="9" width="14.625" style="28" customWidth="1"/>
    <col min="10" max="10" width="15.75" style="28" bestFit="1" customWidth="1"/>
    <col min="11" max="11" width="9" style="28"/>
    <col min="12" max="12" width="1.5" style="30" customWidth="1"/>
    <col min="13" max="13" width="9" style="30"/>
    <col min="14" max="14" width="9" style="56"/>
    <col min="15" max="16384" width="9" style="30"/>
  </cols>
  <sheetData>
    <row r="1" spans="1:11">
      <c r="A1" s="27" t="s">
        <v>7</v>
      </c>
      <c r="G1" s="29"/>
    </row>
    <row r="3" spans="1:11">
      <c r="B3" s="538" t="s">
        <v>8</v>
      </c>
      <c r="C3" s="539"/>
      <c r="D3" s="539"/>
      <c r="E3" s="540"/>
      <c r="H3" s="538" t="s">
        <v>9</v>
      </c>
      <c r="I3" s="539"/>
      <c r="J3" s="539"/>
      <c r="K3" s="540"/>
    </row>
    <row r="4" spans="1:11">
      <c r="A4" s="31" t="s">
        <v>10</v>
      </c>
      <c r="B4" s="31" t="s">
        <v>11</v>
      </c>
      <c r="C4" s="31" t="s">
        <v>12</v>
      </c>
      <c r="D4" s="31" t="s">
        <v>13</v>
      </c>
      <c r="E4" s="31" t="s">
        <v>14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</row>
    <row r="5" spans="1:11">
      <c r="A5" s="32" t="s">
        <v>15</v>
      </c>
      <c r="B5" s="32">
        <v>1</v>
      </c>
      <c r="C5" s="33">
        <v>44290</v>
      </c>
      <c r="D5" s="33" t="s">
        <v>16</v>
      </c>
      <c r="E5" s="34"/>
      <c r="G5" s="32" t="s">
        <v>17</v>
      </c>
      <c r="H5" s="32">
        <v>1</v>
      </c>
      <c r="I5" s="33">
        <v>44303</v>
      </c>
      <c r="J5" s="33" t="s">
        <v>18</v>
      </c>
      <c r="K5" s="34"/>
    </row>
    <row r="6" spans="1:11">
      <c r="A6" s="35" t="s">
        <v>19</v>
      </c>
      <c r="B6" s="35">
        <v>2</v>
      </c>
      <c r="C6" s="36">
        <v>44296</v>
      </c>
      <c r="D6" s="36" t="s">
        <v>20</v>
      </c>
      <c r="E6" s="37">
        <f t="shared" ref="E6:E15" si="0">C6-C5</f>
        <v>6</v>
      </c>
      <c r="G6" s="35" t="s">
        <v>21</v>
      </c>
      <c r="H6" s="35">
        <v>2</v>
      </c>
      <c r="I6" s="36">
        <v>44324</v>
      </c>
      <c r="J6" s="36"/>
      <c r="K6" s="37">
        <f t="shared" ref="K6:K16" si="1">I6-I5</f>
        <v>21</v>
      </c>
    </row>
    <row r="7" spans="1:11">
      <c r="A7" s="35" t="s">
        <v>19</v>
      </c>
      <c r="B7" s="35">
        <v>2</v>
      </c>
      <c r="C7" s="36">
        <v>44297</v>
      </c>
      <c r="D7" s="36"/>
      <c r="E7" s="37">
        <f t="shared" si="0"/>
        <v>1</v>
      </c>
      <c r="G7" s="35" t="s">
        <v>21</v>
      </c>
      <c r="H7" s="35">
        <v>3</v>
      </c>
      <c r="I7" s="36">
        <v>44359</v>
      </c>
      <c r="J7" s="36" t="s">
        <v>22</v>
      </c>
      <c r="K7" s="37">
        <f t="shared" si="1"/>
        <v>35</v>
      </c>
    </row>
    <row r="8" spans="1:11">
      <c r="A8" s="38" t="s">
        <v>19</v>
      </c>
      <c r="B8" s="38">
        <v>3</v>
      </c>
      <c r="C8" s="39">
        <v>44304</v>
      </c>
      <c r="D8" s="39" t="s">
        <v>22</v>
      </c>
      <c r="E8" s="37">
        <f t="shared" si="0"/>
        <v>7</v>
      </c>
      <c r="G8" s="35" t="s">
        <v>21</v>
      </c>
      <c r="H8" s="38">
        <v>4</v>
      </c>
      <c r="I8" s="39">
        <v>44381</v>
      </c>
      <c r="J8" s="39"/>
      <c r="K8" s="37">
        <f t="shared" si="1"/>
        <v>22</v>
      </c>
    </row>
    <row r="9" spans="1:11">
      <c r="A9" s="38" t="s">
        <v>19</v>
      </c>
      <c r="B9" s="38">
        <v>4</v>
      </c>
      <c r="C9" s="39">
        <v>44332</v>
      </c>
      <c r="D9" s="39" t="s">
        <v>16</v>
      </c>
      <c r="E9" s="37">
        <f t="shared" si="0"/>
        <v>28</v>
      </c>
      <c r="G9" s="35" t="s">
        <v>21</v>
      </c>
      <c r="H9" s="38">
        <v>5</v>
      </c>
      <c r="I9" s="39">
        <v>44394</v>
      </c>
      <c r="J9" s="39" t="s">
        <v>20</v>
      </c>
      <c r="K9" s="37">
        <f t="shared" si="1"/>
        <v>13</v>
      </c>
    </row>
    <row r="10" spans="1:11">
      <c r="A10" s="38" t="s">
        <v>19</v>
      </c>
      <c r="B10" s="38">
        <v>5</v>
      </c>
      <c r="C10" s="39">
        <v>44346</v>
      </c>
      <c r="D10" s="39" t="s">
        <v>23</v>
      </c>
      <c r="E10" s="37">
        <f t="shared" si="0"/>
        <v>14</v>
      </c>
      <c r="G10" s="35" t="s">
        <v>21</v>
      </c>
      <c r="H10" s="38">
        <v>6</v>
      </c>
      <c r="I10" s="39">
        <v>44415</v>
      </c>
      <c r="J10" s="39" t="s">
        <v>22</v>
      </c>
      <c r="K10" s="37">
        <f t="shared" si="1"/>
        <v>21</v>
      </c>
    </row>
    <row r="11" spans="1:11">
      <c r="A11" s="38" t="s">
        <v>19</v>
      </c>
      <c r="B11" s="38">
        <v>6</v>
      </c>
      <c r="C11" s="39">
        <v>44353</v>
      </c>
      <c r="D11" s="39"/>
      <c r="E11" s="37">
        <f t="shared" si="0"/>
        <v>7</v>
      </c>
      <c r="G11" s="40" t="s">
        <v>21</v>
      </c>
      <c r="H11" s="41" t="s">
        <v>24</v>
      </c>
      <c r="I11" s="42">
        <v>44443</v>
      </c>
      <c r="J11" s="42" t="s">
        <v>22</v>
      </c>
      <c r="K11" s="43">
        <f t="shared" si="1"/>
        <v>28</v>
      </c>
    </row>
    <row r="12" spans="1:11">
      <c r="A12" s="38" t="s">
        <v>25</v>
      </c>
      <c r="B12" s="38">
        <v>7</v>
      </c>
      <c r="C12" s="39">
        <v>44367</v>
      </c>
      <c r="D12" s="39"/>
      <c r="E12" s="37">
        <f t="shared" si="0"/>
        <v>14</v>
      </c>
      <c r="G12" s="35" t="s">
        <v>26</v>
      </c>
      <c r="H12" s="35">
        <v>1</v>
      </c>
      <c r="I12" s="36">
        <v>44485</v>
      </c>
      <c r="J12" s="36"/>
      <c r="K12" s="44">
        <f t="shared" si="1"/>
        <v>42</v>
      </c>
    </row>
    <row r="13" spans="1:11">
      <c r="A13" s="38" t="s">
        <v>25</v>
      </c>
      <c r="B13" s="38">
        <v>8</v>
      </c>
      <c r="C13" s="39">
        <v>44395</v>
      </c>
      <c r="D13" s="39" t="s">
        <v>22</v>
      </c>
      <c r="E13" s="37">
        <f t="shared" si="0"/>
        <v>28</v>
      </c>
      <c r="G13" s="38" t="s">
        <v>27</v>
      </c>
      <c r="H13" s="38">
        <v>2</v>
      </c>
      <c r="I13" s="39">
        <v>44541</v>
      </c>
      <c r="J13" s="39"/>
      <c r="K13" s="37">
        <f t="shared" si="1"/>
        <v>56</v>
      </c>
    </row>
    <row r="14" spans="1:11">
      <c r="A14" s="38" t="s">
        <v>25</v>
      </c>
      <c r="B14" s="38" t="s">
        <v>24</v>
      </c>
      <c r="C14" s="39">
        <v>44416</v>
      </c>
      <c r="D14" s="39"/>
      <c r="E14" s="45">
        <f t="shared" si="0"/>
        <v>21</v>
      </c>
      <c r="G14" s="35" t="s">
        <v>21</v>
      </c>
      <c r="H14" s="38">
        <v>3</v>
      </c>
      <c r="I14" s="39">
        <v>44576</v>
      </c>
      <c r="J14" s="39" t="s">
        <v>18</v>
      </c>
      <c r="K14" s="37">
        <f t="shared" si="1"/>
        <v>35</v>
      </c>
    </row>
    <row r="15" spans="1:11">
      <c r="A15" s="46" t="s">
        <v>28</v>
      </c>
      <c r="B15" s="46" t="s">
        <v>29</v>
      </c>
      <c r="C15" s="47">
        <v>44451</v>
      </c>
      <c r="D15" s="47" t="s">
        <v>22</v>
      </c>
      <c r="E15" s="48">
        <f t="shared" si="0"/>
        <v>35</v>
      </c>
      <c r="G15" s="35" t="s">
        <v>21</v>
      </c>
      <c r="H15" s="38">
        <v>4</v>
      </c>
      <c r="I15" s="39">
        <v>44611</v>
      </c>
      <c r="J15" s="39"/>
      <c r="K15" s="37">
        <f t="shared" si="1"/>
        <v>35</v>
      </c>
    </row>
    <row r="16" spans="1:11">
      <c r="A16" s="38" t="s">
        <v>28</v>
      </c>
      <c r="B16" s="38">
        <v>1</v>
      </c>
      <c r="C16" s="39">
        <v>44479</v>
      </c>
      <c r="D16" s="49" t="s">
        <v>20</v>
      </c>
      <c r="E16" s="37"/>
      <c r="G16" s="40" t="s">
        <v>21</v>
      </c>
      <c r="H16" s="41">
        <v>5</v>
      </c>
      <c r="I16" s="42">
        <v>44647</v>
      </c>
      <c r="J16" s="42" t="s">
        <v>22</v>
      </c>
      <c r="K16" s="43">
        <f t="shared" si="1"/>
        <v>36</v>
      </c>
    </row>
    <row r="17" spans="1:12">
      <c r="A17" s="38" t="s">
        <v>28</v>
      </c>
      <c r="B17" s="38">
        <v>2</v>
      </c>
      <c r="C17" s="39">
        <v>44527</v>
      </c>
      <c r="D17" s="39" t="s">
        <v>23</v>
      </c>
      <c r="E17" s="37">
        <f t="shared" ref="E17:E26" si="2">C17-C16</f>
        <v>48</v>
      </c>
    </row>
    <row r="18" spans="1:12">
      <c r="A18" s="38" t="s">
        <v>30</v>
      </c>
      <c r="B18" s="38">
        <v>2</v>
      </c>
      <c r="C18" s="39">
        <v>44528</v>
      </c>
      <c r="D18" s="39" t="s">
        <v>22</v>
      </c>
      <c r="E18" s="37">
        <f t="shared" si="2"/>
        <v>1</v>
      </c>
    </row>
    <row r="19" spans="1:12">
      <c r="A19" s="38" t="s">
        <v>30</v>
      </c>
      <c r="B19" s="38">
        <v>3</v>
      </c>
      <c r="C19" s="39">
        <v>44549</v>
      </c>
      <c r="D19" s="39" t="s">
        <v>18</v>
      </c>
      <c r="E19" s="37">
        <f t="shared" si="2"/>
        <v>21</v>
      </c>
    </row>
    <row r="20" spans="1:12">
      <c r="A20" s="38" t="s">
        <v>30</v>
      </c>
      <c r="B20" s="38">
        <v>4</v>
      </c>
      <c r="C20" s="39">
        <v>44577</v>
      </c>
      <c r="D20" s="39" t="s">
        <v>18</v>
      </c>
      <c r="E20" s="37">
        <f t="shared" si="2"/>
        <v>28</v>
      </c>
    </row>
    <row r="21" spans="1:12">
      <c r="A21" s="38" t="s">
        <v>30</v>
      </c>
      <c r="B21" s="38">
        <v>5</v>
      </c>
      <c r="C21" s="39">
        <v>44583</v>
      </c>
      <c r="D21" s="39"/>
      <c r="E21" s="37">
        <f t="shared" si="2"/>
        <v>6</v>
      </c>
    </row>
    <row r="22" spans="1:12">
      <c r="A22" s="38" t="s">
        <v>30</v>
      </c>
      <c r="B22" s="38">
        <v>6</v>
      </c>
      <c r="C22" s="39">
        <v>44591</v>
      </c>
      <c r="D22" s="39" t="s">
        <v>18</v>
      </c>
      <c r="E22" s="37">
        <f t="shared" si="2"/>
        <v>8</v>
      </c>
    </row>
    <row r="23" spans="1:12">
      <c r="A23" s="38" t="s">
        <v>30</v>
      </c>
      <c r="B23" s="38">
        <v>7</v>
      </c>
      <c r="C23" s="39">
        <v>44604</v>
      </c>
      <c r="D23" s="39"/>
      <c r="E23" s="37">
        <f t="shared" si="2"/>
        <v>13</v>
      </c>
    </row>
    <row r="24" spans="1:12">
      <c r="A24" s="50" t="s">
        <v>30</v>
      </c>
      <c r="B24" s="50">
        <v>8</v>
      </c>
      <c r="C24" s="51">
        <v>44618</v>
      </c>
      <c r="D24" s="51" t="s">
        <v>23</v>
      </c>
      <c r="E24" s="45">
        <f t="shared" si="2"/>
        <v>14</v>
      </c>
    </row>
    <row r="25" spans="1:12">
      <c r="A25" s="46" t="s">
        <v>31</v>
      </c>
      <c r="B25" s="46" t="s">
        <v>29</v>
      </c>
      <c r="C25" s="47">
        <v>44626</v>
      </c>
      <c r="D25" s="47" t="s">
        <v>23</v>
      </c>
      <c r="E25" s="48">
        <f t="shared" si="2"/>
        <v>8</v>
      </c>
    </row>
    <row r="26" spans="1:12">
      <c r="A26" s="31" t="s">
        <v>32</v>
      </c>
      <c r="B26" s="31">
        <v>1</v>
      </c>
      <c r="C26" s="52">
        <v>44661</v>
      </c>
      <c r="D26" s="52"/>
      <c r="E26" s="53">
        <f t="shared" si="2"/>
        <v>35</v>
      </c>
    </row>
    <row r="27" spans="1:12">
      <c r="F27" s="54"/>
      <c r="L27" s="55"/>
    </row>
    <row r="28" spans="1:12">
      <c r="F28" s="54"/>
      <c r="L28" s="55"/>
    </row>
    <row r="29" spans="1:12">
      <c r="F29" s="54"/>
      <c r="L29" s="55"/>
    </row>
    <row r="30" spans="1:12">
      <c r="F30" s="54"/>
      <c r="L30" s="55"/>
    </row>
    <row r="31" spans="1:12">
      <c r="F31" s="54"/>
      <c r="L31" s="55"/>
    </row>
    <row r="32" spans="1:12">
      <c r="F32" s="54"/>
      <c r="L32" s="55"/>
    </row>
    <row r="33" spans="12:12">
      <c r="L33" s="55"/>
    </row>
    <row r="34" spans="12:12">
      <c r="L34" s="55"/>
    </row>
    <row r="35" spans="12:12">
      <c r="L35" s="55"/>
    </row>
    <row r="36" spans="12:12">
      <c r="L36" s="55"/>
    </row>
    <row r="37" spans="12:12">
      <c r="L37" s="55"/>
    </row>
    <row r="38" spans="12:12">
      <c r="L38" s="55"/>
    </row>
    <row r="39" spans="12:12">
      <c r="L39" s="55"/>
    </row>
    <row r="40" spans="12:12">
      <c r="L40" s="55"/>
    </row>
    <row r="41" spans="12:12">
      <c r="L41" s="55"/>
    </row>
    <row r="42" spans="12:12">
      <c r="L42" s="55"/>
    </row>
    <row r="45" spans="12:12" ht="12" customHeight="1"/>
    <row r="49" spans="7:7" ht="12" customHeight="1"/>
    <row r="51" spans="7:7" ht="12" customHeight="1"/>
    <row r="55" spans="7:7" ht="12" customHeight="1"/>
    <row r="57" spans="7:7">
      <c r="G57" s="29"/>
    </row>
    <row r="58" spans="7:7">
      <c r="G58" s="29"/>
    </row>
    <row r="59" spans="7:7">
      <c r="G59" s="29"/>
    </row>
    <row r="60" spans="7:7">
      <c r="G60" s="29"/>
    </row>
    <row r="67" spans="1:11" ht="12" customHeight="1">
      <c r="H67" s="29"/>
      <c r="I67" s="29"/>
      <c r="J67" s="29"/>
      <c r="K67" s="29"/>
    </row>
    <row r="68" spans="1:11">
      <c r="H68" s="29"/>
      <c r="I68" s="29"/>
      <c r="J68" s="29"/>
      <c r="K68" s="29"/>
    </row>
    <row r="69" spans="1:11">
      <c r="H69" s="29"/>
      <c r="I69" s="29"/>
      <c r="J69" s="29"/>
      <c r="K69" s="29"/>
    </row>
    <row r="70" spans="1:11">
      <c r="H70" s="29"/>
      <c r="I70" s="29"/>
      <c r="J70" s="29"/>
      <c r="K70" s="29"/>
    </row>
    <row r="71" spans="1:11" ht="12" customHeight="1"/>
    <row r="78" spans="1:11">
      <c r="A78" s="29"/>
      <c r="B78" s="29"/>
      <c r="C78" s="29"/>
      <c r="D78" s="29"/>
      <c r="E78" s="29"/>
    </row>
    <row r="79" spans="1:11">
      <c r="A79" s="29"/>
      <c r="B79" s="29"/>
      <c r="C79" s="29"/>
      <c r="D79" s="29"/>
      <c r="E79" s="29"/>
    </row>
    <row r="80" spans="1:11" ht="12" customHeight="1">
      <c r="A80" s="29"/>
      <c r="B80" s="29"/>
      <c r="C80" s="29"/>
      <c r="D80" s="29"/>
      <c r="E80" s="29"/>
    </row>
    <row r="81" spans="1:14">
      <c r="A81" s="29"/>
      <c r="B81" s="29"/>
      <c r="C81" s="29"/>
      <c r="D81" s="29"/>
      <c r="E81" s="29"/>
    </row>
    <row r="82" spans="1:14">
      <c r="F82" s="29"/>
    </row>
    <row r="83" spans="1:14">
      <c r="F83" s="29"/>
    </row>
    <row r="84" spans="1:14">
      <c r="F84" s="29"/>
    </row>
    <row r="85" spans="1:14">
      <c r="F85" s="29"/>
    </row>
    <row r="92" spans="1:14" s="57" customFormat="1" ht="12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N92" s="58"/>
    </row>
    <row r="93" spans="1:14" s="57" customForma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N93" s="58"/>
    </row>
    <row r="94" spans="1:14" s="57" customForma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N94" s="58"/>
    </row>
    <row r="95" spans="1:14" s="57" customForma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N95" s="58"/>
    </row>
    <row r="98" ht="12" customHeight="1"/>
  </sheetData>
  <mergeCells count="2">
    <mergeCell ref="B3:E3"/>
    <mergeCell ref="H3:K3"/>
  </mergeCells>
  <phoneticPr fontId="6"/>
  <pageMargins left="0.25" right="0.25" top="0.75" bottom="0.75" header="0.3" footer="0.3"/>
  <pageSetup paperSize="9" scale="70" fitToHeight="0" orientation="portrait" horizontalDpi="4294967293" r:id="rId1"/>
  <rowBreaks count="2" manualBreakCount="2">
    <brk id="42" max="16383" man="1"/>
    <brk id="9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0"/>
  <sheetViews>
    <sheetView view="pageLayout" zoomScaleNormal="100" zoomScaleSheetLayoutView="100" workbookViewId="0">
      <selection activeCell="O7" sqref="O7"/>
    </sheetView>
  </sheetViews>
  <sheetFormatPr defaultRowHeight="13.5"/>
  <cols>
    <col min="1" max="1" width="9" style="61"/>
    <col min="2" max="2" width="9.125" style="61" customWidth="1"/>
    <col min="3" max="3" width="8.625" style="61" customWidth="1"/>
    <col min="4" max="10" width="4.625" style="61" customWidth="1"/>
    <col min="11" max="11" width="8.625" style="61" customWidth="1"/>
    <col min="12" max="12" width="6.625" style="61" customWidth="1"/>
    <col min="13" max="13" width="13.625" style="61" customWidth="1"/>
    <col min="14" max="257" width="9" style="61"/>
    <col min="258" max="258" width="9.125" style="61" customWidth="1"/>
    <col min="259" max="259" width="8.625" style="61" customWidth="1"/>
    <col min="260" max="266" width="4.625" style="61" customWidth="1"/>
    <col min="267" max="267" width="8.625" style="61" customWidth="1"/>
    <col min="268" max="268" width="6.625" style="61" customWidth="1"/>
    <col min="269" max="269" width="13.625" style="61" customWidth="1"/>
    <col min="270" max="513" width="9" style="61"/>
    <col min="514" max="514" width="9.125" style="61" customWidth="1"/>
    <col min="515" max="515" width="8.625" style="61" customWidth="1"/>
    <col min="516" max="522" width="4.625" style="61" customWidth="1"/>
    <col min="523" max="523" width="8.625" style="61" customWidth="1"/>
    <col min="524" max="524" width="6.625" style="61" customWidth="1"/>
    <col min="525" max="525" width="13.625" style="61" customWidth="1"/>
    <col min="526" max="769" width="9" style="61"/>
    <col min="770" max="770" width="9.125" style="61" customWidth="1"/>
    <col min="771" max="771" width="8.625" style="61" customWidth="1"/>
    <col min="772" max="778" width="4.625" style="61" customWidth="1"/>
    <col min="779" max="779" width="8.625" style="61" customWidth="1"/>
    <col min="780" max="780" width="6.625" style="61" customWidth="1"/>
    <col min="781" max="781" width="13.625" style="61" customWidth="1"/>
    <col min="782" max="1025" width="9" style="61"/>
    <col min="1026" max="1026" width="9.125" style="61" customWidth="1"/>
    <col min="1027" max="1027" width="8.625" style="61" customWidth="1"/>
    <col min="1028" max="1034" width="4.625" style="61" customWidth="1"/>
    <col min="1035" max="1035" width="8.625" style="61" customWidth="1"/>
    <col min="1036" max="1036" width="6.625" style="61" customWidth="1"/>
    <col min="1037" max="1037" width="13.625" style="61" customWidth="1"/>
    <col min="1038" max="1281" width="9" style="61"/>
    <col min="1282" max="1282" width="9.125" style="61" customWidth="1"/>
    <col min="1283" max="1283" width="8.625" style="61" customWidth="1"/>
    <col min="1284" max="1290" width="4.625" style="61" customWidth="1"/>
    <col min="1291" max="1291" width="8.625" style="61" customWidth="1"/>
    <col min="1292" max="1292" width="6.625" style="61" customWidth="1"/>
    <col min="1293" max="1293" width="13.625" style="61" customWidth="1"/>
    <col min="1294" max="1537" width="9" style="61"/>
    <col min="1538" max="1538" width="9.125" style="61" customWidth="1"/>
    <col min="1539" max="1539" width="8.625" style="61" customWidth="1"/>
    <col min="1540" max="1546" width="4.625" style="61" customWidth="1"/>
    <col min="1547" max="1547" width="8.625" style="61" customWidth="1"/>
    <col min="1548" max="1548" width="6.625" style="61" customWidth="1"/>
    <col min="1549" max="1549" width="13.625" style="61" customWidth="1"/>
    <col min="1550" max="1793" width="9" style="61"/>
    <col min="1794" max="1794" width="9.125" style="61" customWidth="1"/>
    <col min="1795" max="1795" width="8.625" style="61" customWidth="1"/>
    <col min="1796" max="1802" width="4.625" style="61" customWidth="1"/>
    <col min="1803" max="1803" width="8.625" style="61" customWidth="1"/>
    <col min="1804" max="1804" width="6.625" style="61" customWidth="1"/>
    <col min="1805" max="1805" width="13.625" style="61" customWidth="1"/>
    <col min="1806" max="2049" width="9" style="61"/>
    <col min="2050" max="2050" width="9.125" style="61" customWidth="1"/>
    <col min="2051" max="2051" width="8.625" style="61" customWidth="1"/>
    <col min="2052" max="2058" width="4.625" style="61" customWidth="1"/>
    <col min="2059" max="2059" width="8.625" style="61" customWidth="1"/>
    <col min="2060" max="2060" width="6.625" style="61" customWidth="1"/>
    <col min="2061" max="2061" width="13.625" style="61" customWidth="1"/>
    <col min="2062" max="2305" width="9" style="61"/>
    <col min="2306" max="2306" width="9.125" style="61" customWidth="1"/>
    <col min="2307" max="2307" width="8.625" style="61" customWidth="1"/>
    <col min="2308" max="2314" width="4.625" style="61" customWidth="1"/>
    <col min="2315" max="2315" width="8.625" style="61" customWidth="1"/>
    <col min="2316" max="2316" width="6.625" style="61" customWidth="1"/>
    <col min="2317" max="2317" width="13.625" style="61" customWidth="1"/>
    <col min="2318" max="2561" width="9" style="61"/>
    <col min="2562" max="2562" width="9.125" style="61" customWidth="1"/>
    <col min="2563" max="2563" width="8.625" style="61" customWidth="1"/>
    <col min="2564" max="2570" width="4.625" style="61" customWidth="1"/>
    <col min="2571" max="2571" width="8.625" style="61" customWidth="1"/>
    <col min="2572" max="2572" width="6.625" style="61" customWidth="1"/>
    <col min="2573" max="2573" width="13.625" style="61" customWidth="1"/>
    <col min="2574" max="2817" width="9" style="61"/>
    <col min="2818" max="2818" width="9.125" style="61" customWidth="1"/>
    <col min="2819" max="2819" width="8.625" style="61" customWidth="1"/>
    <col min="2820" max="2826" width="4.625" style="61" customWidth="1"/>
    <col min="2827" max="2827" width="8.625" style="61" customWidth="1"/>
    <col min="2828" max="2828" width="6.625" style="61" customWidth="1"/>
    <col min="2829" max="2829" width="13.625" style="61" customWidth="1"/>
    <col min="2830" max="3073" width="9" style="61"/>
    <col min="3074" max="3074" width="9.125" style="61" customWidth="1"/>
    <col min="3075" max="3075" width="8.625" style="61" customWidth="1"/>
    <col min="3076" max="3082" width="4.625" style="61" customWidth="1"/>
    <col min="3083" max="3083" width="8.625" style="61" customWidth="1"/>
    <col min="3084" max="3084" width="6.625" style="61" customWidth="1"/>
    <col min="3085" max="3085" width="13.625" style="61" customWidth="1"/>
    <col min="3086" max="3329" width="9" style="61"/>
    <col min="3330" max="3330" width="9.125" style="61" customWidth="1"/>
    <col min="3331" max="3331" width="8.625" style="61" customWidth="1"/>
    <col min="3332" max="3338" width="4.625" style="61" customWidth="1"/>
    <col min="3339" max="3339" width="8.625" style="61" customWidth="1"/>
    <col min="3340" max="3340" width="6.625" style="61" customWidth="1"/>
    <col min="3341" max="3341" width="13.625" style="61" customWidth="1"/>
    <col min="3342" max="3585" width="9" style="61"/>
    <col min="3586" max="3586" width="9.125" style="61" customWidth="1"/>
    <col min="3587" max="3587" width="8.625" style="61" customWidth="1"/>
    <col min="3588" max="3594" width="4.625" style="61" customWidth="1"/>
    <col min="3595" max="3595" width="8.625" style="61" customWidth="1"/>
    <col min="3596" max="3596" width="6.625" style="61" customWidth="1"/>
    <col min="3597" max="3597" width="13.625" style="61" customWidth="1"/>
    <col min="3598" max="3841" width="9" style="61"/>
    <col min="3842" max="3842" width="9.125" style="61" customWidth="1"/>
    <col min="3843" max="3843" width="8.625" style="61" customWidth="1"/>
    <col min="3844" max="3850" width="4.625" style="61" customWidth="1"/>
    <col min="3851" max="3851" width="8.625" style="61" customWidth="1"/>
    <col min="3852" max="3852" width="6.625" style="61" customWidth="1"/>
    <col min="3853" max="3853" width="13.625" style="61" customWidth="1"/>
    <col min="3854" max="4097" width="9" style="61"/>
    <col min="4098" max="4098" width="9.125" style="61" customWidth="1"/>
    <col min="4099" max="4099" width="8.625" style="61" customWidth="1"/>
    <col min="4100" max="4106" width="4.625" style="61" customWidth="1"/>
    <col min="4107" max="4107" width="8.625" style="61" customWidth="1"/>
    <col min="4108" max="4108" width="6.625" style="61" customWidth="1"/>
    <col min="4109" max="4109" width="13.625" style="61" customWidth="1"/>
    <col min="4110" max="4353" width="9" style="61"/>
    <col min="4354" max="4354" width="9.125" style="61" customWidth="1"/>
    <col min="4355" max="4355" width="8.625" style="61" customWidth="1"/>
    <col min="4356" max="4362" width="4.625" style="61" customWidth="1"/>
    <col min="4363" max="4363" width="8.625" style="61" customWidth="1"/>
    <col min="4364" max="4364" width="6.625" style="61" customWidth="1"/>
    <col min="4365" max="4365" width="13.625" style="61" customWidth="1"/>
    <col min="4366" max="4609" width="9" style="61"/>
    <col min="4610" max="4610" width="9.125" style="61" customWidth="1"/>
    <col min="4611" max="4611" width="8.625" style="61" customWidth="1"/>
    <col min="4612" max="4618" width="4.625" style="61" customWidth="1"/>
    <col min="4619" max="4619" width="8.625" style="61" customWidth="1"/>
    <col min="4620" max="4620" width="6.625" style="61" customWidth="1"/>
    <col min="4621" max="4621" width="13.625" style="61" customWidth="1"/>
    <col min="4622" max="4865" width="9" style="61"/>
    <col min="4866" max="4866" width="9.125" style="61" customWidth="1"/>
    <col min="4867" max="4867" width="8.625" style="61" customWidth="1"/>
    <col min="4868" max="4874" width="4.625" style="61" customWidth="1"/>
    <col min="4875" max="4875" width="8.625" style="61" customWidth="1"/>
    <col min="4876" max="4876" width="6.625" style="61" customWidth="1"/>
    <col min="4877" max="4877" width="13.625" style="61" customWidth="1"/>
    <col min="4878" max="5121" width="9" style="61"/>
    <col min="5122" max="5122" width="9.125" style="61" customWidth="1"/>
    <col min="5123" max="5123" width="8.625" style="61" customWidth="1"/>
    <col min="5124" max="5130" width="4.625" style="61" customWidth="1"/>
    <col min="5131" max="5131" width="8.625" style="61" customWidth="1"/>
    <col min="5132" max="5132" width="6.625" style="61" customWidth="1"/>
    <col min="5133" max="5133" width="13.625" style="61" customWidth="1"/>
    <col min="5134" max="5377" width="9" style="61"/>
    <col min="5378" max="5378" width="9.125" style="61" customWidth="1"/>
    <col min="5379" max="5379" width="8.625" style="61" customWidth="1"/>
    <col min="5380" max="5386" width="4.625" style="61" customWidth="1"/>
    <col min="5387" max="5387" width="8.625" style="61" customWidth="1"/>
    <col min="5388" max="5388" width="6.625" style="61" customWidth="1"/>
    <col min="5389" max="5389" width="13.625" style="61" customWidth="1"/>
    <col min="5390" max="5633" width="9" style="61"/>
    <col min="5634" max="5634" width="9.125" style="61" customWidth="1"/>
    <col min="5635" max="5635" width="8.625" style="61" customWidth="1"/>
    <col min="5636" max="5642" width="4.625" style="61" customWidth="1"/>
    <col min="5643" max="5643" width="8.625" style="61" customWidth="1"/>
    <col min="5644" max="5644" width="6.625" style="61" customWidth="1"/>
    <col min="5645" max="5645" width="13.625" style="61" customWidth="1"/>
    <col min="5646" max="5889" width="9" style="61"/>
    <col min="5890" max="5890" width="9.125" style="61" customWidth="1"/>
    <col min="5891" max="5891" width="8.625" style="61" customWidth="1"/>
    <col min="5892" max="5898" width="4.625" style="61" customWidth="1"/>
    <col min="5899" max="5899" width="8.625" style="61" customWidth="1"/>
    <col min="5900" max="5900" width="6.625" style="61" customWidth="1"/>
    <col min="5901" max="5901" width="13.625" style="61" customWidth="1"/>
    <col min="5902" max="6145" width="9" style="61"/>
    <col min="6146" max="6146" width="9.125" style="61" customWidth="1"/>
    <col min="6147" max="6147" width="8.625" style="61" customWidth="1"/>
    <col min="6148" max="6154" width="4.625" style="61" customWidth="1"/>
    <col min="6155" max="6155" width="8.625" style="61" customWidth="1"/>
    <col min="6156" max="6156" width="6.625" style="61" customWidth="1"/>
    <col min="6157" max="6157" width="13.625" style="61" customWidth="1"/>
    <col min="6158" max="6401" width="9" style="61"/>
    <col min="6402" max="6402" width="9.125" style="61" customWidth="1"/>
    <col min="6403" max="6403" width="8.625" style="61" customWidth="1"/>
    <col min="6404" max="6410" width="4.625" style="61" customWidth="1"/>
    <col min="6411" max="6411" width="8.625" style="61" customWidth="1"/>
    <col min="6412" max="6412" width="6.625" style="61" customWidth="1"/>
    <col min="6413" max="6413" width="13.625" style="61" customWidth="1"/>
    <col min="6414" max="6657" width="9" style="61"/>
    <col min="6658" max="6658" width="9.125" style="61" customWidth="1"/>
    <col min="6659" max="6659" width="8.625" style="61" customWidth="1"/>
    <col min="6660" max="6666" width="4.625" style="61" customWidth="1"/>
    <col min="6667" max="6667" width="8.625" style="61" customWidth="1"/>
    <col min="6668" max="6668" width="6.625" style="61" customWidth="1"/>
    <col min="6669" max="6669" width="13.625" style="61" customWidth="1"/>
    <col min="6670" max="6913" width="9" style="61"/>
    <col min="6914" max="6914" width="9.125" style="61" customWidth="1"/>
    <col min="6915" max="6915" width="8.625" style="61" customWidth="1"/>
    <col min="6916" max="6922" width="4.625" style="61" customWidth="1"/>
    <col min="6923" max="6923" width="8.625" style="61" customWidth="1"/>
    <col min="6924" max="6924" width="6.625" style="61" customWidth="1"/>
    <col min="6925" max="6925" width="13.625" style="61" customWidth="1"/>
    <col min="6926" max="7169" width="9" style="61"/>
    <col min="7170" max="7170" width="9.125" style="61" customWidth="1"/>
    <col min="7171" max="7171" width="8.625" style="61" customWidth="1"/>
    <col min="7172" max="7178" width="4.625" style="61" customWidth="1"/>
    <col min="7179" max="7179" width="8.625" style="61" customWidth="1"/>
    <col min="7180" max="7180" width="6.625" style="61" customWidth="1"/>
    <col min="7181" max="7181" width="13.625" style="61" customWidth="1"/>
    <col min="7182" max="7425" width="9" style="61"/>
    <col min="7426" max="7426" width="9.125" style="61" customWidth="1"/>
    <col min="7427" max="7427" width="8.625" style="61" customWidth="1"/>
    <col min="7428" max="7434" width="4.625" style="61" customWidth="1"/>
    <col min="7435" max="7435" width="8.625" style="61" customWidth="1"/>
    <col min="7436" max="7436" width="6.625" style="61" customWidth="1"/>
    <col min="7437" max="7437" width="13.625" style="61" customWidth="1"/>
    <col min="7438" max="7681" width="9" style="61"/>
    <col min="7682" max="7682" width="9.125" style="61" customWidth="1"/>
    <col min="7683" max="7683" width="8.625" style="61" customWidth="1"/>
    <col min="7684" max="7690" width="4.625" style="61" customWidth="1"/>
    <col min="7691" max="7691" width="8.625" style="61" customWidth="1"/>
    <col min="7692" max="7692" width="6.625" style="61" customWidth="1"/>
    <col min="7693" max="7693" width="13.625" style="61" customWidth="1"/>
    <col min="7694" max="7937" width="9" style="61"/>
    <col min="7938" max="7938" width="9.125" style="61" customWidth="1"/>
    <col min="7939" max="7939" width="8.625" style="61" customWidth="1"/>
    <col min="7940" max="7946" width="4.625" style="61" customWidth="1"/>
    <col min="7947" max="7947" width="8.625" style="61" customWidth="1"/>
    <col min="7948" max="7948" width="6.625" style="61" customWidth="1"/>
    <col min="7949" max="7949" width="13.625" style="61" customWidth="1"/>
    <col min="7950" max="8193" width="9" style="61"/>
    <col min="8194" max="8194" width="9.125" style="61" customWidth="1"/>
    <col min="8195" max="8195" width="8.625" style="61" customWidth="1"/>
    <col min="8196" max="8202" width="4.625" style="61" customWidth="1"/>
    <col min="8203" max="8203" width="8.625" style="61" customWidth="1"/>
    <col min="8204" max="8204" width="6.625" style="61" customWidth="1"/>
    <col min="8205" max="8205" width="13.625" style="61" customWidth="1"/>
    <col min="8206" max="8449" width="9" style="61"/>
    <col min="8450" max="8450" width="9.125" style="61" customWidth="1"/>
    <col min="8451" max="8451" width="8.625" style="61" customWidth="1"/>
    <col min="8452" max="8458" width="4.625" style="61" customWidth="1"/>
    <col min="8459" max="8459" width="8.625" style="61" customWidth="1"/>
    <col min="8460" max="8460" width="6.625" style="61" customWidth="1"/>
    <col min="8461" max="8461" width="13.625" style="61" customWidth="1"/>
    <col min="8462" max="8705" width="9" style="61"/>
    <col min="8706" max="8706" width="9.125" style="61" customWidth="1"/>
    <col min="8707" max="8707" width="8.625" style="61" customWidth="1"/>
    <col min="8708" max="8714" width="4.625" style="61" customWidth="1"/>
    <col min="8715" max="8715" width="8.625" style="61" customWidth="1"/>
    <col min="8716" max="8716" width="6.625" style="61" customWidth="1"/>
    <col min="8717" max="8717" width="13.625" style="61" customWidth="1"/>
    <col min="8718" max="8961" width="9" style="61"/>
    <col min="8962" max="8962" width="9.125" style="61" customWidth="1"/>
    <col min="8963" max="8963" width="8.625" style="61" customWidth="1"/>
    <col min="8964" max="8970" width="4.625" style="61" customWidth="1"/>
    <col min="8971" max="8971" width="8.625" style="61" customWidth="1"/>
    <col min="8972" max="8972" width="6.625" style="61" customWidth="1"/>
    <col min="8973" max="8973" width="13.625" style="61" customWidth="1"/>
    <col min="8974" max="9217" width="9" style="61"/>
    <col min="9218" max="9218" width="9.125" style="61" customWidth="1"/>
    <col min="9219" max="9219" width="8.625" style="61" customWidth="1"/>
    <col min="9220" max="9226" width="4.625" style="61" customWidth="1"/>
    <col min="9227" max="9227" width="8.625" style="61" customWidth="1"/>
    <col min="9228" max="9228" width="6.625" style="61" customWidth="1"/>
    <col min="9229" max="9229" width="13.625" style="61" customWidth="1"/>
    <col min="9230" max="9473" width="9" style="61"/>
    <col min="9474" max="9474" width="9.125" style="61" customWidth="1"/>
    <col min="9475" max="9475" width="8.625" style="61" customWidth="1"/>
    <col min="9476" max="9482" width="4.625" style="61" customWidth="1"/>
    <col min="9483" max="9483" width="8.625" style="61" customWidth="1"/>
    <col min="9484" max="9484" width="6.625" style="61" customWidth="1"/>
    <col min="9485" max="9485" width="13.625" style="61" customWidth="1"/>
    <col min="9486" max="9729" width="9" style="61"/>
    <col min="9730" max="9730" width="9.125" style="61" customWidth="1"/>
    <col min="9731" max="9731" width="8.625" style="61" customWidth="1"/>
    <col min="9732" max="9738" width="4.625" style="61" customWidth="1"/>
    <col min="9739" max="9739" width="8.625" style="61" customWidth="1"/>
    <col min="9740" max="9740" width="6.625" style="61" customWidth="1"/>
    <col min="9741" max="9741" width="13.625" style="61" customWidth="1"/>
    <col min="9742" max="9985" width="9" style="61"/>
    <col min="9986" max="9986" width="9.125" style="61" customWidth="1"/>
    <col min="9987" max="9987" width="8.625" style="61" customWidth="1"/>
    <col min="9988" max="9994" width="4.625" style="61" customWidth="1"/>
    <col min="9995" max="9995" width="8.625" style="61" customWidth="1"/>
    <col min="9996" max="9996" width="6.625" style="61" customWidth="1"/>
    <col min="9997" max="9997" width="13.625" style="61" customWidth="1"/>
    <col min="9998" max="10241" width="9" style="61"/>
    <col min="10242" max="10242" width="9.125" style="61" customWidth="1"/>
    <col min="10243" max="10243" width="8.625" style="61" customWidth="1"/>
    <col min="10244" max="10250" width="4.625" style="61" customWidth="1"/>
    <col min="10251" max="10251" width="8.625" style="61" customWidth="1"/>
    <col min="10252" max="10252" width="6.625" style="61" customWidth="1"/>
    <col min="10253" max="10253" width="13.625" style="61" customWidth="1"/>
    <col min="10254" max="10497" width="9" style="61"/>
    <col min="10498" max="10498" width="9.125" style="61" customWidth="1"/>
    <col min="10499" max="10499" width="8.625" style="61" customWidth="1"/>
    <col min="10500" max="10506" width="4.625" style="61" customWidth="1"/>
    <col min="10507" max="10507" width="8.625" style="61" customWidth="1"/>
    <col min="10508" max="10508" width="6.625" style="61" customWidth="1"/>
    <col min="10509" max="10509" width="13.625" style="61" customWidth="1"/>
    <col min="10510" max="10753" width="9" style="61"/>
    <col min="10754" max="10754" width="9.125" style="61" customWidth="1"/>
    <col min="10755" max="10755" width="8.625" style="61" customWidth="1"/>
    <col min="10756" max="10762" width="4.625" style="61" customWidth="1"/>
    <col min="10763" max="10763" width="8.625" style="61" customWidth="1"/>
    <col min="10764" max="10764" width="6.625" style="61" customWidth="1"/>
    <col min="10765" max="10765" width="13.625" style="61" customWidth="1"/>
    <col min="10766" max="11009" width="9" style="61"/>
    <col min="11010" max="11010" width="9.125" style="61" customWidth="1"/>
    <col min="11011" max="11011" width="8.625" style="61" customWidth="1"/>
    <col min="11012" max="11018" width="4.625" style="61" customWidth="1"/>
    <col min="11019" max="11019" width="8.625" style="61" customWidth="1"/>
    <col min="11020" max="11020" width="6.625" style="61" customWidth="1"/>
    <col min="11021" max="11021" width="13.625" style="61" customWidth="1"/>
    <col min="11022" max="11265" width="9" style="61"/>
    <col min="11266" max="11266" width="9.125" style="61" customWidth="1"/>
    <col min="11267" max="11267" width="8.625" style="61" customWidth="1"/>
    <col min="11268" max="11274" width="4.625" style="61" customWidth="1"/>
    <col min="11275" max="11275" width="8.625" style="61" customWidth="1"/>
    <col min="11276" max="11276" width="6.625" style="61" customWidth="1"/>
    <col min="11277" max="11277" width="13.625" style="61" customWidth="1"/>
    <col min="11278" max="11521" width="9" style="61"/>
    <col min="11522" max="11522" width="9.125" style="61" customWidth="1"/>
    <col min="11523" max="11523" width="8.625" style="61" customWidth="1"/>
    <col min="11524" max="11530" width="4.625" style="61" customWidth="1"/>
    <col min="11531" max="11531" width="8.625" style="61" customWidth="1"/>
    <col min="11532" max="11532" width="6.625" style="61" customWidth="1"/>
    <col min="11533" max="11533" width="13.625" style="61" customWidth="1"/>
    <col min="11534" max="11777" width="9" style="61"/>
    <col min="11778" max="11778" width="9.125" style="61" customWidth="1"/>
    <col min="11779" max="11779" width="8.625" style="61" customWidth="1"/>
    <col min="11780" max="11786" width="4.625" style="61" customWidth="1"/>
    <col min="11787" max="11787" width="8.625" style="61" customWidth="1"/>
    <col min="11788" max="11788" width="6.625" style="61" customWidth="1"/>
    <col min="11789" max="11789" width="13.625" style="61" customWidth="1"/>
    <col min="11790" max="12033" width="9" style="61"/>
    <col min="12034" max="12034" width="9.125" style="61" customWidth="1"/>
    <col min="12035" max="12035" width="8.625" style="61" customWidth="1"/>
    <col min="12036" max="12042" width="4.625" style="61" customWidth="1"/>
    <col min="12043" max="12043" width="8.625" style="61" customWidth="1"/>
    <col min="12044" max="12044" width="6.625" style="61" customWidth="1"/>
    <col min="12045" max="12045" width="13.625" style="61" customWidth="1"/>
    <col min="12046" max="12289" width="9" style="61"/>
    <col min="12290" max="12290" width="9.125" style="61" customWidth="1"/>
    <col min="12291" max="12291" width="8.625" style="61" customWidth="1"/>
    <col min="12292" max="12298" width="4.625" style="61" customWidth="1"/>
    <col min="12299" max="12299" width="8.625" style="61" customWidth="1"/>
    <col min="12300" max="12300" width="6.625" style="61" customWidth="1"/>
    <col min="12301" max="12301" width="13.625" style="61" customWidth="1"/>
    <col min="12302" max="12545" width="9" style="61"/>
    <col min="12546" max="12546" width="9.125" style="61" customWidth="1"/>
    <col min="12547" max="12547" width="8.625" style="61" customWidth="1"/>
    <col min="12548" max="12554" width="4.625" style="61" customWidth="1"/>
    <col min="12555" max="12555" width="8.625" style="61" customWidth="1"/>
    <col min="12556" max="12556" width="6.625" style="61" customWidth="1"/>
    <col min="12557" max="12557" width="13.625" style="61" customWidth="1"/>
    <col min="12558" max="12801" width="9" style="61"/>
    <col min="12802" max="12802" width="9.125" style="61" customWidth="1"/>
    <col min="12803" max="12803" width="8.625" style="61" customWidth="1"/>
    <col min="12804" max="12810" width="4.625" style="61" customWidth="1"/>
    <col min="12811" max="12811" width="8.625" style="61" customWidth="1"/>
    <col min="12812" max="12812" width="6.625" style="61" customWidth="1"/>
    <col min="12813" max="12813" width="13.625" style="61" customWidth="1"/>
    <col min="12814" max="13057" width="9" style="61"/>
    <col min="13058" max="13058" width="9.125" style="61" customWidth="1"/>
    <col min="13059" max="13059" width="8.625" style="61" customWidth="1"/>
    <col min="13060" max="13066" width="4.625" style="61" customWidth="1"/>
    <col min="13067" max="13067" width="8.625" style="61" customWidth="1"/>
    <col min="13068" max="13068" width="6.625" style="61" customWidth="1"/>
    <col min="13069" max="13069" width="13.625" style="61" customWidth="1"/>
    <col min="13070" max="13313" width="9" style="61"/>
    <col min="13314" max="13314" width="9.125" style="61" customWidth="1"/>
    <col min="13315" max="13315" width="8.625" style="61" customWidth="1"/>
    <col min="13316" max="13322" width="4.625" style="61" customWidth="1"/>
    <col min="13323" max="13323" width="8.625" style="61" customWidth="1"/>
    <col min="13324" max="13324" width="6.625" style="61" customWidth="1"/>
    <col min="13325" max="13325" width="13.625" style="61" customWidth="1"/>
    <col min="13326" max="13569" width="9" style="61"/>
    <col min="13570" max="13570" width="9.125" style="61" customWidth="1"/>
    <col min="13571" max="13571" width="8.625" style="61" customWidth="1"/>
    <col min="13572" max="13578" width="4.625" style="61" customWidth="1"/>
    <col min="13579" max="13579" width="8.625" style="61" customWidth="1"/>
    <col min="13580" max="13580" width="6.625" style="61" customWidth="1"/>
    <col min="13581" max="13581" width="13.625" style="61" customWidth="1"/>
    <col min="13582" max="13825" width="9" style="61"/>
    <col min="13826" max="13826" width="9.125" style="61" customWidth="1"/>
    <col min="13827" max="13827" width="8.625" style="61" customWidth="1"/>
    <col min="13828" max="13834" width="4.625" style="61" customWidth="1"/>
    <col min="13835" max="13835" width="8.625" style="61" customWidth="1"/>
    <col min="13836" max="13836" width="6.625" style="61" customWidth="1"/>
    <col min="13837" max="13837" width="13.625" style="61" customWidth="1"/>
    <col min="13838" max="14081" width="9" style="61"/>
    <col min="14082" max="14082" width="9.125" style="61" customWidth="1"/>
    <col min="14083" max="14083" width="8.625" style="61" customWidth="1"/>
    <col min="14084" max="14090" width="4.625" style="61" customWidth="1"/>
    <col min="14091" max="14091" width="8.625" style="61" customWidth="1"/>
    <col min="14092" max="14092" width="6.625" style="61" customWidth="1"/>
    <col min="14093" max="14093" width="13.625" style="61" customWidth="1"/>
    <col min="14094" max="14337" width="9" style="61"/>
    <col min="14338" max="14338" width="9.125" style="61" customWidth="1"/>
    <col min="14339" max="14339" width="8.625" style="61" customWidth="1"/>
    <col min="14340" max="14346" width="4.625" style="61" customWidth="1"/>
    <col min="14347" max="14347" width="8.625" style="61" customWidth="1"/>
    <col min="14348" max="14348" width="6.625" style="61" customWidth="1"/>
    <col min="14349" max="14349" width="13.625" style="61" customWidth="1"/>
    <col min="14350" max="14593" width="9" style="61"/>
    <col min="14594" max="14594" width="9.125" style="61" customWidth="1"/>
    <col min="14595" max="14595" width="8.625" style="61" customWidth="1"/>
    <col min="14596" max="14602" width="4.625" style="61" customWidth="1"/>
    <col min="14603" max="14603" width="8.625" style="61" customWidth="1"/>
    <col min="14604" max="14604" width="6.625" style="61" customWidth="1"/>
    <col min="14605" max="14605" width="13.625" style="61" customWidth="1"/>
    <col min="14606" max="14849" width="9" style="61"/>
    <col min="14850" max="14850" width="9.125" style="61" customWidth="1"/>
    <col min="14851" max="14851" width="8.625" style="61" customWidth="1"/>
    <col min="14852" max="14858" width="4.625" style="61" customWidth="1"/>
    <col min="14859" max="14859" width="8.625" style="61" customWidth="1"/>
    <col min="14860" max="14860" width="6.625" style="61" customWidth="1"/>
    <col min="14861" max="14861" width="13.625" style="61" customWidth="1"/>
    <col min="14862" max="15105" width="9" style="61"/>
    <col min="15106" max="15106" width="9.125" style="61" customWidth="1"/>
    <col min="15107" max="15107" width="8.625" style="61" customWidth="1"/>
    <col min="15108" max="15114" width="4.625" style="61" customWidth="1"/>
    <col min="15115" max="15115" width="8.625" style="61" customWidth="1"/>
    <col min="15116" max="15116" width="6.625" style="61" customWidth="1"/>
    <col min="15117" max="15117" width="13.625" style="61" customWidth="1"/>
    <col min="15118" max="15361" width="9" style="61"/>
    <col min="15362" max="15362" width="9.125" style="61" customWidth="1"/>
    <col min="15363" max="15363" width="8.625" style="61" customWidth="1"/>
    <col min="15364" max="15370" width="4.625" style="61" customWidth="1"/>
    <col min="15371" max="15371" width="8.625" style="61" customWidth="1"/>
    <col min="15372" max="15372" width="6.625" style="61" customWidth="1"/>
    <col min="15373" max="15373" width="13.625" style="61" customWidth="1"/>
    <col min="15374" max="15617" width="9" style="61"/>
    <col min="15618" max="15618" width="9.125" style="61" customWidth="1"/>
    <col min="15619" max="15619" width="8.625" style="61" customWidth="1"/>
    <col min="15620" max="15626" width="4.625" style="61" customWidth="1"/>
    <col min="15627" max="15627" width="8.625" style="61" customWidth="1"/>
    <col min="15628" max="15628" width="6.625" style="61" customWidth="1"/>
    <col min="15629" max="15629" width="13.625" style="61" customWidth="1"/>
    <col min="15630" max="15873" width="9" style="61"/>
    <col min="15874" max="15874" width="9.125" style="61" customWidth="1"/>
    <col min="15875" max="15875" width="8.625" style="61" customWidth="1"/>
    <col min="15876" max="15882" width="4.625" style="61" customWidth="1"/>
    <col min="15883" max="15883" width="8.625" style="61" customWidth="1"/>
    <col min="15884" max="15884" width="6.625" style="61" customWidth="1"/>
    <col min="15885" max="15885" width="13.625" style="61" customWidth="1"/>
    <col min="15886" max="16129" width="9" style="61"/>
    <col min="16130" max="16130" width="9.125" style="61" customWidth="1"/>
    <col min="16131" max="16131" width="8.625" style="61" customWidth="1"/>
    <col min="16132" max="16138" width="4.625" style="61" customWidth="1"/>
    <col min="16139" max="16139" width="8.625" style="61" customWidth="1"/>
    <col min="16140" max="16140" width="6.625" style="61" customWidth="1"/>
    <col min="16141" max="16141" width="13.625" style="61" customWidth="1"/>
    <col min="16142" max="16384" width="9" style="61"/>
  </cols>
  <sheetData>
    <row r="2" spans="2:18" ht="24.95" customHeight="1">
      <c r="B2" s="529" t="s">
        <v>173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O2" s="62"/>
      <c r="P2" s="62"/>
      <c r="Q2" s="62"/>
      <c r="R2" s="62"/>
    </row>
    <row r="3" spans="2:18" ht="24.95" customHeight="1">
      <c r="B3" s="63"/>
      <c r="C3" s="63"/>
      <c r="D3" s="63"/>
      <c r="E3" s="63"/>
      <c r="F3" s="63"/>
      <c r="G3" s="64"/>
      <c r="H3" s="64"/>
      <c r="I3" s="65"/>
      <c r="J3" s="65"/>
      <c r="K3" s="66"/>
      <c r="L3" s="65"/>
      <c r="M3" s="65"/>
      <c r="O3" s="62"/>
      <c r="P3" s="62"/>
      <c r="Q3" s="62"/>
      <c r="R3" s="62"/>
    </row>
    <row r="4" spans="2:18" ht="24.95" customHeight="1">
      <c r="B4" s="67" t="s">
        <v>79</v>
      </c>
      <c r="C4" s="546"/>
      <c r="D4" s="547"/>
      <c r="E4" s="547"/>
      <c r="F4" s="548"/>
      <c r="G4" s="64"/>
      <c r="H4" s="64"/>
      <c r="I4" s="65"/>
      <c r="J4" s="65"/>
      <c r="K4" s="65"/>
      <c r="L4" s="65"/>
      <c r="M4" s="65"/>
      <c r="O4" s="62"/>
      <c r="P4" s="62"/>
      <c r="Q4" s="62"/>
      <c r="R4" s="62"/>
    </row>
    <row r="5" spans="2:18" ht="24.95" customHeight="1">
      <c r="B5" s="68" t="s">
        <v>39</v>
      </c>
      <c r="C5" s="69"/>
      <c r="D5" s="70" t="s">
        <v>40</v>
      </c>
      <c r="E5" s="549"/>
      <c r="F5" s="549"/>
      <c r="G5" s="71" t="s">
        <v>41</v>
      </c>
      <c r="H5" s="544" t="s">
        <v>42</v>
      </c>
      <c r="I5" s="545"/>
      <c r="J5" s="541"/>
      <c r="K5" s="542"/>
      <c r="L5" s="542"/>
      <c r="M5" s="543"/>
    </row>
    <row r="6" spans="2:18" ht="24.95" customHeight="1">
      <c r="B6" s="68" t="s">
        <v>43</v>
      </c>
      <c r="C6" s="541"/>
      <c r="D6" s="542"/>
      <c r="E6" s="542"/>
      <c r="F6" s="542"/>
      <c r="G6" s="543"/>
      <c r="H6" s="544" t="s">
        <v>44</v>
      </c>
      <c r="I6" s="545"/>
      <c r="J6" s="541"/>
      <c r="K6" s="542"/>
      <c r="L6" s="542"/>
      <c r="M6" s="543"/>
    </row>
    <row r="7" spans="2:18" ht="24.95" customHeight="1">
      <c r="B7" s="72" t="s">
        <v>45</v>
      </c>
      <c r="C7" s="550"/>
      <c r="D7" s="551"/>
      <c r="E7" s="551"/>
      <c r="F7" s="551"/>
      <c r="G7" s="551"/>
      <c r="H7" s="552" t="s">
        <v>46</v>
      </c>
      <c r="I7" s="553"/>
      <c r="J7" s="550"/>
      <c r="K7" s="551"/>
      <c r="L7" s="551"/>
      <c r="M7" s="554"/>
    </row>
    <row r="8" spans="2:18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2:18">
      <c r="B9" s="74" t="s">
        <v>47</v>
      </c>
      <c r="C9" s="555" t="s">
        <v>0</v>
      </c>
      <c r="D9" s="556"/>
      <c r="E9" s="556"/>
      <c r="F9" s="75"/>
      <c r="G9" s="75" t="s">
        <v>48</v>
      </c>
      <c r="H9" s="75"/>
      <c r="I9" s="556" t="s">
        <v>0</v>
      </c>
      <c r="J9" s="556"/>
      <c r="K9" s="557"/>
      <c r="L9" s="555" t="s">
        <v>49</v>
      </c>
      <c r="M9" s="557"/>
    </row>
    <row r="10" spans="2:18" ht="26.1" customHeight="1">
      <c r="B10" s="76" t="s">
        <v>55</v>
      </c>
      <c r="C10" s="558"/>
      <c r="D10" s="559"/>
      <c r="E10" s="559"/>
      <c r="F10" s="77"/>
      <c r="G10" s="77" t="s">
        <v>56</v>
      </c>
      <c r="H10" s="77"/>
      <c r="I10" s="559"/>
      <c r="J10" s="559"/>
      <c r="K10" s="560"/>
      <c r="L10" s="74" t="s">
        <v>50</v>
      </c>
      <c r="M10" s="78"/>
      <c r="O10" s="79"/>
    </row>
    <row r="11" spans="2:18" ht="12.95" customHeight="1">
      <c r="B11" s="510">
        <v>0.375</v>
      </c>
      <c r="C11" s="80"/>
      <c r="D11" s="561">
        <f>F11+F12</f>
        <v>0</v>
      </c>
      <c r="E11" s="562" t="s">
        <v>57</v>
      </c>
      <c r="F11" s="81"/>
      <c r="G11" s="81" t="s">
        <v>58</v>
      </c>
      <c r="H11" s="81"/>
      <c r="I11" s="562" t="s">
        <v>59</v>
      </c>
      <c r="J11" s="561">
        <f>H11+H12</f>
        <v>0</v>
      </c>
      <c r="K11" s="82"/>
      <c r="L11" s="503" t="s">
        <v>51</v>
      </c>
      <c r="M11" s="563"/>
      <c r="O11" s="83"/>
    </row>
    <row r="12" spans="2:18" ht="12.95" customHeight="1">
      <c r="B12" s="511"/>
      <c r="C12" s="84"/>
      <c r="D12" s="513"/>
      <c r="E12" s="515"/>
      <c r="F12" s="85"/>
      <c r="G12" s="85" t="s">
        <v>58</v>
      </c>
      <c r="H12" s="85"/>
      <c r="I12" s="515"/>
      <c r="J12" s="513"/>
      <c r="K12" s="86"/>
      <c r="L12" s="504"/>
      <c r="M12" s="564"/>
      <c r="O12" s="87"/>
    </row>
    <row r="13" spans="2:18" ht="26.1" customHeight="1">
      <c r="B13" s="76" t="s">
        <v>60</v>
      </c>
      <c r="C13" s="558"/>
      <c r="D13" s="559"/>
      <c r="E13" s="559"/>
      <c r="F13" s="77"/>
      <c r="G13" s="77" t="s">
        <v>56</v>
      </c>
      <c r="H13" s="77"/>
      <c r="I13" s="559"/>
      <c r="J13" s="559"/>
      <c r="K13" s="560"/>
      <c r="L13" s="74" t="s">
        <v>50</v>
      </c>
      <c r="M13" s="78"/>
      <c r="O13" s="88"/>
    </row>
    <row r="14" spans="2:18" ht="12.95" customHeight="1">
      <c r="B14" s="510">
        <v>0.40972222222222227</v>
      </c>
      <c r="C14" s="80"/>
      <c r="D14" s="561">
        <f>F14+F15</f>
        <v>0</v>
      </c>
      <c r="E14" s="562" t="s">
        <v>57</v>
      </c>
      <c r="F14" s="81"/>
      <c r="G14" s="81" t="s">
        <v>58</v>
      </c>
      <c r="H14" s="81"/>
      <c r="I14" s="562" t="s">
        <v>59</v>
      </c>
      <c r="J14" s="561">
        <f>H14+H15</f>
        <v>0</v>
      </c>
      <c r="K14" s="82"/>
      <c r="L14" s="503" t="s">
        <v>51</v>
      </c>
      <c r="M14" s="563"/>
      <c r="O14" s="89"/>
    </row>
    <row r="15" spans="2:18" ht="12.95" customHeight="1">
      <c r="B15" s="511"/>
      <c r="C15" s="84"/>
      <c r="D15" s="513"/>
      <c r="E15" s="515"/>
      <c r="F15" s="85"/>
      <c r="G15" s="85" t="s">
        <v>58</v>
      </c>
      <c r="H15" s="85"/>
      <c r="I15" s="515"/>
      <c r="J15" s="513"/>
      <c r="K15" s="86"/>
      <c r="L15" s="504"/>
      <c r="M15" s="564"/>
      <c r="O15" s="90"/>
    </row>
    <row r="16" spans="2:18" ht="26.1" customHeight="1">
      <c r="B16" s="76" t="s">
        <v>61</v>
      </c>
      <c r="C16" s="558"/>
      <c r="D16" s="559"/>
      <c r="E16" s="559"/>
      <c r="F16" s="77"/>
      <c r="G16" s="77" t="s">
        <v>56</v>
      </c>
      <c r="H16" s="77"/>
      <c r="I16" s="559"/>
      <c r="J16" s="559"/>
      <c r="K16" s="560"/>
      <c r="L16" s="74" t="s">
        <v>50</v>
      </c>
      <c r="M16" s="78"/>
      <c r="O16" s="91"/>
    </row>
    <row r="17" spans="2:15" ht="12.95" customHeight="1">
      <c r="B17" s="510">
        <v>0.45833333333333331</v>
      </c>
      <c r="C17" s="80"/>
      <c r="D17" s="561">
        <f>F17+F18</f>
        <v>0</v>
      </c>
      <c r="E17" s="562" t="s">
        <v>57</v>
      </c>
      <c r="F17" s="81"/>
      <c r="G17" s="81" t="s">
        <v>58</v>
      </c>
      <c r="H17" s="81"/>
      <c r="I17" s="562" t="s">
        <v>59</v>
      </c>
      <c r="J17" s="561">
        <f>H17+H18</f>
        <v>0</v>
      </c>
      <c r="K17" s="82"/>
      <c r="L17" s="503" t="s">
        <v>51</v>
      </c>
      <c r="M17" s="563"/>
      <c r="O17" s="92"/>
    </row>
    <row r="18" spans="2:15" ht="12.95" customHeight="1">
      <c r="B18" s="511"/>
      <c r="C18" s="84"/>
      <c r="D18" s="513"/>
      <c r="E18" s="515"/>
      <c r="F18" s="85"/>
      <c r="G18" s="85" t="s">
        <v>58</v>
      </c>
      <c r="H18" s="85"/>
      <c r="I18" s="515"/>
      <c r="J18" s="513"/>
      <c r="K18" s="86"/>
      <c r="L18" s="504"/>
      <c r="M18" s="564"/>
      <c r="O18" s="93"/>
    </row>
    <row r="19" spans="2:15" ht="26.1" customHeight="1">
      <c r="B19" s="76" t="s">
        <v>62</v>
      </c>
      <c r="C19" s="558"/>
      <c r="D19" s="559"/>
      <c r="E19" s="559"/>
      <c r="F19" s="77"/>
      <c r="G19" s="77" t="s">
        <v>56</v>
      </c>
      <c r="H19" s="77"/>
      <c r="I19" s="559"/>
      <c r="J19" s="559"/>
      <c r="K19" s="560"/>
      <c r="L19" s="74" t="s">
        <v>50</v>
      </c>
      <c r="M19" s="78"/>
      <c r="O19" s="93"/>
    </row>
    <row r="20" spans="2:15" ht="12.95" customHeight="1">
      <c r="B20" s="510">
        <v>0.49305555555555558</v>
      </c>
      <c r="C20" s="80"/>
      <c r="D20" s="561">
        <f>F20+F21</f>
        <v>0</v>
      </c>
      <c r="E20" s="562" t="s">
        <v>57</v>
      </c>
      <c r="F20" s="81"/>
      <c r="G20" s="81" t="s">
        <v>58</v>
      </c>
      <c r="H20" s="81"/>
      <c r="I20" s="562" t="s">
        <v>59</v>
      </c>
      <c r="J20" s="561">
        <f>H20+H21</f>
        <v>0</v>
      </c>
      <c r="K20" s="82"/>
      <c r="L20" s="503" t="s">
        <v>51</v>
      </c>
      <c r="M20" s="563"/>
      <c r="O20" s="93"/>
    </row>
    <row r="21" spans="2:15" ht="12.95" customHeight="1">
      <c r="B21" s="511"/>
      <c r="C21" s="84"/>
      <c r="D21" s="513"/>
      <c r="E21" s="515"/>
      <c r="F21" s="85"/>
      <c r="G21" s="85" t="s">
        <v>58</v>
      </c>
      <c r="H21" s="85"/>
      <c r="I21" s="515"/>
      <c r="J21" s="513"/>
      <c r="K21" s="86"/>
      <c r="L21" s="504"/>
      <c r="M21" s="564"/>
    </row>
    <row r="22" spans="2:15" ht="26.1" customHeight="1">
      <c r="B22" s="76" t="s">
        <v>63</v>
      </c>
      <c r="C22" s="558"/>
      <c r="D22" s="559"/>
      <c r="E22" s="559"/>
      <c r="F22" s="77"/>
      <c r="G22" s="77" t="s">
        <v>56</v>
      </c>
      <c r="H22" s="77"/>
      <c r="I22" s="559"/>
      <c r="J22" s="559"/>
      <c r="K22" s="560"/>
      <c r="L22" s="74" t="s">
        <v>50</v>
      </c>
      <c r="M22" s="78"/>
    </row>
    <row r="23" spans="2:15" ht="12.95" customHeight="1">
      <c r="B23" s="510"/>
      <c r="C23" s="80"/>
      <c r="D23" s="561">
        <f>F23+F24</f>
        <v>0</v>
      </c>
      <c r="E23" s="562" t="s">
        <v>57</v>
      </c>
      <c r="F23" s="81"/>
      <c r="G23" s="81" t="s">
        <v>58</v>
      </c>
      <c r="H23" s="81"/>
      <c r="I23" s="562" t="s">
        <v>59</v>
      </c>
      <c r="J23" s="561">
        <f>H23+H24</f>
        <v>0</v>
      </c>
      <c r="K23" s="82"/>
      <c r="L23" s="503" t="s">
        <v>51</v>
      </c>
      <c r="M23" s="563"/>
    </row>
    <row r="24" spans="2:15" ht="12.95" customHeight="1">
      <c r="B24" s="511"/>
      <c r="C24" s="84"/>
      <c r="D24" s="513"/>
      <c r="E24" s="515"/>
      <c r="F24" s="85"/>
      <c r="G24" s="85" t="s">
        <v>58</v>
      </c>
      <c r="H24" s="85"/>
      <c r="I24" s="515"/>
      <c r="J24" s="513"/>
      <c r="K24" s="86"/>
      <c r="L24" s="504"/>
      <c r="M24" s="564"/>
    </row>
    <row r="25" spans="2:15" ht="26.1" customHeight="1">
      <c r="B25" s="76" t="s">
        <v>64</v>
      </c>
      <c r="C25" s="558"/>
      <c r="D25" s="559"/>
      <c r="E25" s="559"/>
      <c r="F25" s="77"/>
      <c r="G25" s="77" t="s">
        <v>56</v>
      </c>
      <c r="H25" s="77"/>
      <c r="I25" s="559"/>
      <c r="J25" s="559"/>
      <c r="K25" s="560"/>
      <c r="L25" s="74" t="s">
        <v>50</v>
      </c>
      <c r="M25" s="78"/>
    </row>
    <row r="26" spans="2:15" ht="12.95" customHeight="1">
      <c r="B26" s="510"/>
      <c r="C26" s="80"/>
      <c r="D26" s="561">
        <f>F26+F27</f>
        <v>0</v>
      </c>
      <c r="E26" s="562" t="s">
        <v>57</v>
      </c>
      <c r="F26" s="81"/>
      <c r="G26" s="81" t="s">
        <v>58</v>
      </c>
      <c r="H26" s="81"/>
      <c r="I26" s="562" t="s">
        <v>59</v>
      </c>
      <c r="J26" s="561">
        <f>H26+H27</f>
        <v>0</v>
      </c>
      <c r="K26" s="94"/>
      <c r="L26" s="503" t="s">
        <v>51</v>
      </c>
      <c r="M26" s="563"/>
    </row>
    <row r="27" spans="2:15" ht="12.95" customHeight="1">
      <c r="B27" s="511"/>
      <c r="C27" s="84"/>
      <c r="D27" s="513"/>
      <c r="E27" s="515"/>
      <c r="F27" s="85"/>
      <c r="G27" s="85" t="s">
        <v>58</v>
      </c>
      <c r="H27" s="85"/>
      <c r="I27" s="515"/>
      <c r="J27" s="513"/>
      <c r="K27" s="86"/>
      <c r="L27" s="504"/>
      <c r="M27" s="564"/>
    </row>
    <row r="28" spans="2:15" ht="26.1" customHeight="1">
      <c r="B28" s="95" t="s">
        <v>65</v>
      </c>
      <c r="C28" s="487"/>
      <c r="D28" s="488"/>
      <c r="E28" s="488"/>
      <c r="F28" s="489" t="s">
        <v>66</v>
      </c>
      <c r="G28" s="490"/>
      <c r="H28" s="489"/>
      <c r="I28" s="488"/>
      <c r="J28" s="488"/>
      <c r="K28" s="491"/>
      <c r="L28" s="96" t="s">
        <v>50</v>
      </c>
      <c r="M28" s="492"/>
    </row>
    <row r="29" spans="2:15" ht="12.95" customHeight="1">
      <c r="B29" s="495"/>
      <c r="C29" s="97"/>
      <c r="D29" s="565">
        <f>F29+F30</f>
        <v>0</v>
      </c>
      <c r="E29" s="566" t="s">
        <v>57</v>
      </c>
      <c r="F29" s="98"/>
      <c r="G29" s="98" t="s">
        <v>58</v>
      </c>
      <c r="H29" s="98"/>
      <c r="I29" s="566" t="s">
        <v>59</v>
      </c>
      <c r="J29" s="565">
        <f>H29+H30</f>
        <v>0</v>
      </c>
      <c r="K29" s="99"/>
      <c r="L29" s="501" t="s">
        <v>51</v>
      </c>
      <c r="M29" s="493"/>
    </row>
    <row r="30" spans="2:15" ht="12.95" customHeight="1">
      <c r="B30" s="496"/>
      <c r="C30" s="100"/>
      <c r="D30" s="498"/>
      <c r="E30" s="500"/>
      <c r="F30" s="101"/>
      <c r="G30" s="101" t="s">
        <v>58</v>
      </c>
      <c r="H30" s="101"/>
      <c r="I30" s="500"/>
      <c r="J30" s="498"/>
      <c r="K30" s="102"/>
      <c r="L30" s="502"/>
      <c r="M30" s="494"/>
    </row>
    <row r="31" spans="2:15" ht="26.1" customHeight="1">
      <c r="B31" s="95" t="s">
        <v>67</v>
      </c>
      <c r="C31" s="487"/>
      <c r="D31" s="488"/>
      <c r="E31" s="488"/>
      <c r="F31" s="489" t="s">
        <v>66</v>
      </c>
      <c r="G31" s="490"/>
      <c r="H31" s="489"/>
      <c r="I31" s="488"/>
      <c r="J31" s="488"/>
      <c r="K31" s="491"/>
      <c r="L31" s="96" t="s">
        <v>50</v>
      </c>
      <c r="M31" s="492"/>
    </row>
    <row r="32" spans="2:15" ht="12.95" customHeight="1">
      <c r="B32" s="495"/>
      <c r="C32" s="97"/>
      <c r="D32" s="565">
        <f>F32+F33</f>
        <v>0</v>
      </c>
      <c r="E32" s="566" t="s">
        <v>57</v>
      </c>
      <c r="F32" s="98"/>
      <c r="G32" s="98" t="s">
        <v>58</v>
      </c>
      <c r="H32" s="98"/>
      <c r="I32" s="566" t="s">
        <v>59</v>
      </c>
      <c r="J32" s="565">
        <f>H32+H33</f>
        <v>0</v>
      </c>
      <c r="K32" s="99"/>
      <c r="L32" s="501" t="s">
        <v>51</v>
      </c>
      <c r="M32" s="493"/>
    </row>
    <row r="33" spans="2:13" ht="12.95" customHeight="1">
      <c r="B33" s="496"/>
      <c r="C33" s="100"/>
      <c r="D33" s="498"/>
      <c r="E33" s="500"/>
      <c r="F33" s="101"/>
      <c r="G33" s="101" t="s">
        <v>58</v>
      </c>
      <c r="H33" s="101"/>
      <c r="I33" s="500"/>
      <c r="J33" s="498"/>
      <c r="K33" s="102"/>
      <c r="L33" s="502"/>
      <c r="M33" s="494"/>
    </row>
    <row r="34" spans="2:13" ht="25.5" customHeight="1">
      <c r="B34" s="95" t="s">
        <v>68</v>
      </c>
      <c r="C34" s="487"/>
      <c r="D34" s="488"/>
      <c r="E34" s="488"/>
      <c r="F34" s="489" t="s">
        <v>66</v>
      </c>
      <c r="G34" s="490"/>
      <c r="H34" s="489"/>
      <c r="I34" s="488"/>
      <c r="J34" s="488"/>
      <c r="K34" s="491"/>
      <c r="L34" s="96" t="s">
        <v>50</v>
      </c>
      <c r="M34" s="492"/>
    </row>
    <row r="35" spans="2:13" ht="12.95" customHeight="1">
      <c r="B35" s="495"/>
      <c r="C35" s="97"/>
      <c r="D35" s="565">
        <f>F35+F36</f>
        <v>0</v>
      </c>
      <c r="E35" s="566" t="s">
        <v>57</v>
      </c>
      <c r="F35" s="98"/>
      <c r="G35" s="98" t="s">
        <v>58</v>
      </c>
      <c r="H35" s="98"/>
      <c r="I35" s="566" t="s">
        <v>59</v>
      </c>
      <c r="J35" s="565">
        <f>H35+H36</f>
        <v>0</v>
      </c>
      <c r="K35" s="99"/>
      <c r="L35" s="501" t="s">
        <v>51</v>
      </c>
      <c r="M35" s="493"/>
    </row>
    <row r="36" spans="2:13" ht="12.95" customHeight="1">
      <c r="B36" s="496"/>
      <c r="C36" s="100"/>
      <c r="D36" s="498"/>
      <c r="E36" s="500"/>
      <c r="F36" s="101"/>
      <c r="G36" s="101" t="s">
        <v>58</v>
      </c>
      <c r="H36" s="101"/>
      <c r="I36" s="500"/>
      <c r="J36" s="498"/>
      <c r="K36" s="102"/>
      <c r="L36" s="502"/>
      <c r="M36" s="494"/>
    </row>
    <row r="37" spans="2:13">
      <c r="B37" s="103"/>
      <c r="C37" s="103"/>
      <c r="D37" s="103"/>
      <c r="E37" s="103"/>
      <c r="F37" s="103"/>
      <c r="G37" s="104"/>
      <c r="H37" s="104"/>
      <c r="I37" s="103"/>
      <c r="J37" s="103"/>
      <c r="K37" s="103"/>
      <c r="L37" s="103"/>
      <c r="M37" s="103"/>
    </row>
    <row r="38" spans="2:13" ht="20.100000000000001" customHeight="1">
      <c r="B38" s="105" t="s">
        <v>52</v>
      </c>
      <c r="F38" s="106"/>
      <c r="J38" s="103"/>
      <c r="K38" s="103"/>
      <c r="L38" s="103"/>
      <c r="M38" s="103"/>
    </row>
    <row r="39" spans="2:13" ht="20.100000000000001" customHeight="1">
      <c r="B39" s="105" t="s">
        <v>53</v>
      </c>
      <c r="F39" s="106"/>
      <c r="J39" s="103"/>
      <c r="K39" s="103"/>
      <c r="L39" s="103"/>
      <c r="M39" s="103"/>
    </row>
    <row r="40" spans="2:13" ht="20.100000000000001" customHeight="1">
      <c r="B40" s="105" t="s">
        <v>54</v>
      </c>
      <c r="F40" s="106"/>
      <c r="J40" s="103"/>
      <c r="K40" s="103"/>
      <c r="L40" s="103"/>
      <c r="M40" s="103"/>
    </row>
  </sheetData>
  <mergeCells count="98">
    <mergeCell ref="C34:E34"/>
    <mergeCell ref="F34:H34"/>
    <mergeCell ref="I34:K34"/>
    <mergeCell ref="M34:M36"/>
    <mergeCell ref="B35:B36"/>
    <mergeCell ref="D35:D36"/>
    <mergeCell ref="E35:E36"/>
    <mergeCell ref="I35:I36"/>
    <mergeCell ref="J35:J36"/>
    <mergeCell ref="L35:L36"/>
    <mergeCell ref="C31:E31"/>
    <mergeCell ref="F31:H31"/>
    <mergeCell ref="I31:K31"/>
    <mergeCell ref="M31:M33"/>
    <mergeCell ref="B32:B33"/>
    <mergeCell ref="D32:D33"/>
    <mergeCell ref="E32:E33"/>
    <mergeCell ref="I32:I33"/>
    <mergeCell ref="J32:J33"/>
    <mergeCell ref="L32:L33"/>
    <mergeCell ref="C28:E28"/>
    <mergeCell ref="F28:H28"/>
    <mergeCell ref="I28:K28"/>
    <mergeCell ref="M28:M30"/>
    <mergeCell ref="B29:B30"/>
    <mergeCell ref="D29:D30"/>
    <mergeCell ref="E29:E30"/>
    <mergeCell ref="I29:I30"/>
    <mergeCell ref="J29:J30"/>
    <mergeCell ref="L29:L30"/>
    <mergeCell ref="L23:L24"/>
    <mergeCell ref="M23:M24"/>
    <mergeCell ref="C25:E25"/>
    <mergeCell ref="I25:K25"/>
    <mergeCell ref="B26:B27"/>
    <mergeCell ref="D26:D27"/>
    <mergeCell ref="E26:E27"/>
    <mergeCell ref="I26:I27"/>
    <mergeCell ref="J26:J27"/>
    <mergeCell ref="L26:L27"/>
    <mergeCell ref="M26:M27"/>
    <mergeCell ref="C22:E22"/>
    <mergeCell ref="I22:K22"/>
    <mergeCell ref="B23:B24"/>
    <mergeCell ref="D23:D24"/>
    <mergeCell ref="E23:E24"/>
    <mergeCell ref="I23:I24"/>
    <mergeCell ref="J23:J24"/>
    <mergeCell ref="L17:L18"/>
    <mergeCell ref="M17:M18"/>
    <mergeCell ref="C19:E19"/>
    <mergeCell ref="I19:K19"/>
    <mergeCell ref="B20:B21"/>
    <mergeCell ref="D20:D21"/>
    <mergeCell ref="E20:E21"/>
    <mergeCell ref="I20:I21"/>
    <mergeCell ref="J20:J21"/>
    <mergeCell ref="L20:L21"/>
    <mergeCell ref="M20:M21"/>
    <mergeCell ref="C16:E16"/>
    <mergeCell ref="I16:K16"/>
    <mergeCell ref="B17:B18"/>
    <mergeCell ref="D17:D18"/>
    <mergeCell ref="E17:E18"/>
    <mergeCell ref="I17:I18"/>
    <mergeCell ref="J17:J18"/>
    <mergeCell ref="L11:L12"/>
    <mergeCell ref="M11:M12"/>
    <mergeCell ref="C13:E13"/>
    <mergeCell ref="I13:K13"/>
    <mergeCell ref="B14:B15"/>
    <mergeCell ref="D14:D15"/>
    <mergeCell ref="E14:E15"/>
    <mergeCell ref="I14:I15"/>
    <mergeCell ref="J14:J15"/>
    <mergeCell ref="L14:L15"/>
    <mergeCell ref="M14:M15"/>
    <mergeCell ref="C10:E10"/>
    <mergeCell ref="I10:K10"/>
    <mergeCell ref="B11:B12"/>
    <mergeCell ref="D11:D12"/>
    <mergeCell ref="E11:E12"/>
    <mergeCell ref="I11:I12"/>
    <mergeCell ref="J11:J12"/>
    <mergeCell ref="C7:G7"/>
    <mergeCell ref="H7:I7"/>
    <mergeCell ref="J7:M7"/>
    <mergeCell ref="C9:E9"/>
    <mergeCell ref="I9:K9"/>
    <mergeCell ref="L9:M9"/>
    <mergeCell ref="C6:G6"/>
    <mergeCell ref="H6:I6"/>
    <mergeCell ref="J6:M6"/>
    <mergeCell ref="B2:M2"/>
    <mergeCell ref="C4:F4"/>
    <mergeCell ref="E5:F5"/>
    <mergeCell ref="H5:I5"/>
    <mergeCell ref="J5:M5"/>
  </mergeCells>
  <phoneticPr fontId="6"/>
  <pageMargins left="0.46" right="0.38" top="0.52" bottom="0.44" header="0.2" footer="0.2800000000000000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名簿</vt:lpstr>
      <vt:lpstr>グループ役割</vt:lpstr>
      <vt:lpstr>参加予定表</vt:lpstr>
      <vt:lpstr>総当り</vt:lpstr>
      <vt:lpstr>7チーム</vt:lpstr>
      <vt:lpstr>12.11土石田</vt:lpstr>
      <vt:lpstr>1,15小瀬球技場</vt:lpstr>
      <vt:lpstr>リーグ戦計画</vt:lpstr>
      <vt:lpstr>対戦表</vt:lpstr>
      <vt:lpstr>U10メンバー票</vt:lpstr>
      <vt:lpstr>審判</vt:lpstr>
      <vt:lpstr>警告・退場確認表</vt:lpstr>
      <vt:lpstr>'7チーム'!Extract</vt:lpstr>
      <vt:lpstr>'1,15小瀬球技場'!Print_Area</vt:lpstr>
      <vt:lpstr>'12.11土石田'!Print_Area</vt:lpstr>
      <vt:lpstr>'7チーム'!Print_Area</vt:lpstr>
      <vt:lpstr>U10メンバー票!Print_Area</vt:lpstr>
      <vt:lpstr>参加予定表!Print_Area</vt:lpstr>
      <vt:lpstr>審判!Print_Area</vt:lpstr>
      <vt:lpstr>総当り!Print_Area</vt:lpstr>
      <vt:lpstr>対戦表!Print_Area</vt:lpstr>
      <vt:lpstr>名簿!Print_Area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鈴木和幸</dc:creator>
  <cp:lastModifiedBy>薬袋　一</cp:lastModifiedBy>
  <cp:lastPrinted>2022-01-10T01:55:22Z</cp:lastPrinted>
  <dcterms:created xsi:type="dcterms:W3CDTF">2020-02-26T14:23:35Z</dcterms:created>
  <dcterms:modified xsi:type="dcterms:W3CDTF">2022-01-10T01:56:59Z</dcterms:modified>
</cp:coreProperties>
</file>